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555" windowWidth="13395" windowHeight="9300"/>
  </bookViews>
  <sheets>
    <sheet name="Tartalomjegyzék" sheetId="5" r:id="rId1"/>
    <sheet name="I_Megalapozottság" sheetId="7" r:id="rId2"/>
    <sheet name="II_Fenntarthatóság" sheetId="1" r:id="rId3"/>
    <sheet name="III_Innovatív tartalom" sheetId="2" r:id="rId4"/>
    <sheet name="IV_Pénzügyi terv" sheetId="3" r:id="rId5"/>
    <sheet name="V_Költséghatékonyság" sheetId="8" r:id="rId6"/>
  </sheets>
  <definedNames>
    <definedName name="_xlnm.Print_Titles" localSheetId="1">I_Megalapozottság!$1:$2</definedName>
    <definedName name="_xlnm.Print_Titles" localSheetId="2">II_Fenntarthatóság!$1:$2</definedName>
    <definedName name="_xlnm.Print_Titles" localSheetId="4">'IV_Pénzügyi terv'!$1:$2</definedName>
    <definedName name="_xlnm.Print_Area" localSheetId="1">I_Megalapozottság!$A$1:$H$16</definedName>
    <definedName name="_xlnm.Print_Area" localSheetId="2">II_Fenntarthatóság!$A$1:$H$28</definedName>
    <definedName name="_xlnm.Print_Area" localSheetId="3">'III_Innovatív tartalom'!$A$1:$H$9</definedName>
    <definedName name="_xlnm.Print_Area" localSheetId="4">'IV_Pénzügyi terv'!$A$1:$L$50</definedName>
    <definedName name="Z_5F7250B7_19ED_4496_8068_C8FF1751DCDF_.wvu.Cols" localSheetId="0" hidden="1">Tartalomjegyzék!$H:$IW</definedName>
    <definedName name="Z_5F7250B7_19ED_4496_8068_C8FF1751DCDF_.wvu.Rows" localSheetId="0" hidden="1">Tartalomjegyzék!$12:$65516</definedName>
  </definedNames>
  <calcPr calcId="145621"/>
</workbook>
</file>

<file path=xl/calcChain.xml><?xml version="1.0" encoding="utf-8"?>
<calcChain xmlns="http://schemas.openxmlformats.org/spreadsheetml/2006/main">
  <c r="D11" i="5" l="1"/>
  <c r="C11" i="5"/>
  <c r="D10" i="5" s="1"/>
  <c r="C2" i="8"/>
  <c r="C1" i="8"/>
  <c r="F11" i="5" l="1"/>
  <c r="E11" i="5"/>
  <c r="C2" i="3" l="1"/>
  <c r="C1" i="3"/>
  <c r="C2" i="7"/>
  <c r="C1" i="7"/>
  <c r="H48" i="3" l="1"/>
  <c r="L48" i="3"/>
  <c r="F35" i="3"/>
  <c r="G35" i="3"/>
  <c r="H35" i="3"/>
  <c r="I35" i="3"/>
  <c r="J35" i="3"/>
  <c r="K35" i="3"/>
  <c r="L35" i="3"/>
  <c r="E35" i="3"/>
  <c r="F45" i="3"/>
  <c r="F48" i="3" s="1"/>
  <c r="G45" i="3"/>
  <c r="G48" i="3" s="1"/>
  <c r="H45" i="3"/>
  <c r="I45" i="3"/>
  <c r="I48" i="3" s="1"/>
  <c r="J45" i="3"/>
  <c r="J48" i="3" s="1"/>
  <c r="K45" i="3"/>
  <c r="K48" i="3" s="1"/>
  <c r="L45" i="3"/>
  <c r="E45" i="3"/>
  <c r="E48" i="3" s="1"/>
  <c r="F15" i="3"/>
  <c r="G15" i="3"/>
  <c r="H15" i="3"/>
  <c r="I15" i="3"/>
  <c r="J15" i="3"/>
  <c r="K15" i="3"/>
  <c r="L15" i="3"/>
  <c r="E15" i="3"/>
  <c r="F7" i="3"/>
  <c r="F6" i="3" s="1"/>
  <c r="G7" i="3"/>
  <c r="G6" i="3" s="1"/>
  <c r="H7" i="3"/>
  <c r="H6" i="3" s="1"/>
  <c r="I7" i="3"/>
  <c r="I6" i="3" s="1"/>
  <c r="I23" i="3" s="1"/>
  <c r="J7" i="3"/>
  <c r="J6" i="3" s="1"/>
  <c r="J23" i="3" s="1"/>
  <c r="K7" i="3"/>
  <c r="K6" i="3" s="1"/>
  <c r="L7" i="3"/>
  <c r="L6" i="3" s="1"/>
  <c r="E7" i="3"/>
  <c r="E6" i="3" s="1"/>
  <c r="E23" i="3" s="1"/>
  <c r="C2" i="2"/>
  <c r="C1" i="2"/>
  <c r="H23" i="3" l="1"/>
  <c r="K23" i="3"/>
  <c r="G23" i="3"/>
  <c r="F23" i="3"/>
  <c r="L23" i="3"/>
  <c r="H10" i="1"/>
  <c r="C2" i="1"/>
  <c r="C1" i="1"/>
  <c r="F8" i="5" l="1"/>
  <c r="D7" i="5"/>
  <c r="D9" i="5"/>
  <c r="D8" i="5"/>
  <c r="D6" i="5"/>
  <c r="F7" i="5" l="1"/>
  <c r="F6" i="5"/>
</calcChain>
</file>

<file path=xl/sharedStrings.xml><?xml version="1.0" encoding="utf-8"?>
<sst xmlns="http://schemas.openxmlformats.org/spreadsheetml/2006/main" count="526" uniqueCount="302">
  <si>
    <t>Kérjük, az üzleti terv kitöltése előtt adja meg nevét és Ügyfélazonosító számát.
(Az Ön által megadott adatok a további munkalapokon automatikusan kitöltésre kerülnek)
Az üzleti terv kitöltéséhez a töltendő cellák kijelölése esetén megjelenő szövegdobozok segítséget nyújtanak. Kérjük a cellák kitöltését a leírtak szerint végezze!</t>
  </si>
  <si>
    <t>Ügyfél neve:</t>
  </si>
  <si>
    <t>ÜR-szám:</t>
  </si>
  <si>
    <t xml:space="preserve">I. </t>
  </si>
  <si>
    <t>II.</t>
  </si>
  <si>
    <t>III.</t>
  </si>
  <si>
    <t>Innovatív tartalom</t>
  </si>
  <si>
    <t>IV.</t>
  </si>
  <si>
    <t>Összesen:</t>
  </si>
  <si>
    <t>Megalapozottság</t>
  </si>
  <si>
    <t>Fenntarthatóság</t>
  </si>
  <si>
    <t>Üzleti terv fejezetei</t>
  </si>
  <si>
    <t>Fejezetek értékelése</t>
  </si>
  <si>
    <t>ÜR szám:</t>
  </si>
  <si>
    <t>Kérdés</t>
  </si>
  <si>
    <t>Válasz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</si>
  <si>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</si>
  <si>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</si>
  <si>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</si>
  <si>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</si>
  <si>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</si>
  <si>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</si>
  <si>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</si>
  <si>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</si>
  <si>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</si>
  <si>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</si>
  <si>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Erősségek
(max. 500 karakter)</t>
  </si>
  <si>
    <t xml:space="preserve"> Lehetőségek
(max. 500 karakter)</t>
  </si>
  <si>
    <t xml:space="preserve"> Gyengeségek
(max. 500 karakter)</t>
  </si>
  <si>
    <t xml:space="preserve"> Veszélyek
(max. 500 karakter)</t>
  </si>
  <si>
    <t>A gyengeségek kezelése
(max. 500 karakter)</t>
  </si>
  <si>
    <t>A veszélyek elleni intézkedések
(max. 500 karakter)</t>
  </si>
  <si>
    <t>Csatolandó dokumentum</t>
  </si>
  <si>
    <t>nem releváns</t>
  </si>
  <si>
    <t>Legalább 3 évre szóló beszállítói szerződés</t>
  </si>
  <si>
    <t>Legalább 3 évre szóló felvásárlói szerződés</t>
  </si>
  <si>
    <t>Családi gazdaság nyilvántartásba vételéről szóló dokumentum</t>
  </si>
  <si>
    <r>
      <t xml:space="preserve">Mutassa be vállalkozását! Ismertesse, hogy jelenleg milyen tevékenysége(ke)t végez, és ez(eke)t mióta folytatja?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</si>
  <si>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Mutassa be, hogy a vállalkozás vezetője milyen képzettséggel, szakmai tapasztalattal rendelkezik? Csatolja pályázatához a képzettséget igazoló dokumentumot!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</si>
  <si>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Rendelkezik-e oktatási intézménnyel kötött együttműködési megállapodással, szakmai gyakorlati képzési feladatok ellátására? Kérjük, csatolja az ezt alátámasztó dokumentumot!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</si>
  <si>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Sorolja fel vállalkozása erősségeit, gyengeségeit, lehetőségeit, veszélyeit (SWOT)! Adja meg továbbá a gyengeségek és veszélyek kezelésére, csökkentésére vonatkozó terveit! 
</t>
    </r>
    <r>
      <rPr>
        <b/>
        <sz val="10"/>
        <rFont val="Arial"/>
        <family val="2"/>
        <charset val="238"/>
      </rPr>
      <t xml:space="preserve">
(Válaszadásra rendelkezésre áll: 500 karakter/cella)</t>
    </r>
  </si>
  <si>
    <t>10.</t>
  </si>
  <si>
    <r>
      <t xml:space="preserve">Mutassa be, milyen célt kíván elérni a fejlesztés révén? (Gondoljon például az alábbiakra: piacra jutás, piacon való részesedés növelés, kapacitásbővítés, anyag-, energia-, víztakarékosság, erőforrás-felhasználás hatékonyság növelése, stb.)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</si>
  <si>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t>Forrás típusa</t>
  </si>
  <si>
    <t>Forrás összege</t>
  </si>
  <si>
    <t>összesen</t>
  </si>
  <si>
    <t>-</t>
  </si>
  <si>
    <t>saját erő</t>
  </si>
  <si>
    <t>banki hitel</t>
  </si>
  <si>
    <t>tagi kölcsön</t>
  </si>
  <si>
    <t>egyéb</t>
  </si>
  <si>
    <t>Egyéb forrás meg-nevezése</t>
  </si>
  <si>
    <t>ÉFK szerinti lista!</t>
  </si>
  <si>
    <t>támogatott kamatú banki hitel</t>
  </si>
  <si>
    <t>hitelgarancia</t>
  </si>
  <si>
    <r>
      <t xml:space="preserve">Sorolja fel termékeit, szolgáltatásait! Adja meg milyen piaci, értékesítési lehetőségei vannak! Nevezze meg legfontosabb kereskedelmi partnereit! Fejtse ki előállított terméke, nyújtott szolgáltatása iránti vevői igényt, szükségletet! Rendelkezik felvásárlójával kötött legalább 3 éves értékesítési szerződéssel? Amennyiben igen csatolja pályázatához!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</si>
  <si>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Sorolja fel a tevékenységeihez az elmúlt 12 hónapban beszerzett legfontosabb alapanyagokat! Nevezze meg az elmúlt 12 hónap legfőbb beszállító partnereit!  Rendelkezik beszállítóival kötött legalább 3 évre szóló beszállítói szerződéssel? Amennyiben igen csatolja pályázatához! 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</si>
  <si>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Ellenőrzi-e a beszállított alapanyagokat, a termelés folyamatát, a termékeket, a szolgáltatásokat, illetve végez-e egyéb a termeléssel, vagy a tevékenységével összefüggő a jogszabályi előírásokat meghaladó ellenőrzéseket? Röviden mutassa be az egyes ellenőrzések módját, továbbá térjen ki rá, hogy az elvégzett ellenőrzések eredményéről vezet-e nyilvántartást, statisztikát!
</t>
    </r>
    <r>
      <rPr>
        <b/>
        <sz val="10"/>
        <rFont val="Arial"/>
        <family val="2"/>
        <charset val="238"/>
      </rPr>
      <t>(Válaszadásra rendelkezésre áll: 1500 karakter)</t>
    </r>
  </si>
  <si>
    <t>Családi gazdálkodóként pályázik? Ha igen, csatolja pályázatához a családi gazdaság nyilvántartásba vételéről szóló dokumentumot!</t>
  </si>
  <si>
    <t>Családi gazdálkodóként nyújtom be a pályázatomat:</t>
  </si>
  <si>
    <r>
      <t xml:space="preserve">Mutassa be, hogy a fejlesztés által milyen tevékenység valósul meg?
</t>
    </r>
    <r>
      <rPr>
        <b/>
        <sz val="10"/>
        <rFont val="Arial"/>
        <family val="2"/>
        <charset val="238"/>
      </rPr>
      <t>(Válaszadásra rendelkezésre áll: 1500 karakter)</t>
    </r>
  </si>
  <si>
    <t>Mutassa be, hogy a támogatás mellett milyen forrásokból kívánja megvalósítani a fejlesztést és hogyan tervezi a szükséges forrásokhoz való hozzájutást! (Gondoljon például az alábbiakra: saját erő, banki hitel, támogatott kamatú banki hitel, hitelgarancia, tagi kölcsön stb.)</t>
  </si>
  <si>
    <r>
      <t xml:space="preserve">A tervei szerint a fejlesztés milyen pozitív hatásokat fog gyakorolni a vállalkozás működésére? (Gondoljon az alábbiakra: versenyképesség, jövedelmezőség, eredményesség, foglalkoztatás, stb.)
</t>
    </r>
    <r>
      <rPr>
        <b/>
        <sz val="10"/>
        <rFont val="Arial"/>
        <family val="2"/>
        <charset val="238"/>
      </rPr>
      <t>(Válaszadásra rendelkezésre áll: 1500 karakter)</t>
    </r>
  </si>
  <si>
    <t>11.</t>
  </si>
  <si>
    <r>
      <t xml:space="preserve">Tervez-e termék-innovációt? Ha igen, kérjük mutassa be!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</si>
  <si>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Tervez-e marketing-innovációt?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</si>
  <si>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Tervez-e technológiai 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</si>
  <si>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Tervez-e értékesítési móddal kapcsolatos 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</si>
  <si>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Mutassa be, hogy milyen egyéb innovatív megoldásokat tervez megvalósítani a fejlesztés során!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</si>
  <si>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t>Bázis év</t>
  </si>
  <si>
    <t>Megvalósítási és fenntartási időszak</t>
  </si>
  <si>
    <t>Ssz:</t>
  </si>
  <si>
    <t>Adatok
Természetes személyek, egyszeres könyvvitelt vezető vállalkozások esetében kitöltendő!</t>
  </si>
  <si>
    <t>1. év</t>
  </si>
  <si>
    <t>2. év</t>
  </si>
  <si>
    <t>3. év</t>
  </si>
  <si>
    <t>4. év</t>
  </si>
  <si>
    <t>5. év</t>
  </si>
  <si>
    <t>6. év</t>
  </si>
  <si>
    <t>7. év</t>
  </si>
  <si>
    <t>Bevételek összesen (2+6+7+8+9)</t>
  </si>
  <si>
    <t>Támogatásból származó bevételek összesen (3+4+5)</t>
  </si>
  <si>
    <t xml:space="preserve"> </t>
  </si>
  <si>
    <t>A költségek fedezetére és fejlesztési célra folyósított támogatás</t>
  </si>
  <si>
    <t>Egységes területalapú támogatás</t>
  </si>
  <si>
    <t>Egyéb jogcímen folyósított támogatás</t>
  </si>
  <si>
    <t xml:space="preserve">Mezőgazdasági termelésből származó bevétel </t>
  </si>
  <si>
    <t>Mezőgazdasági szolgáltatásból származó bevétel</t>
  </si>
  <si>
    <t>Egyéb tevékenységek árbevétele</t>
  </si>
  <si>
    <t>Egyéb bevételek</t>
  </si>
  <si>
    <t>Kiadások összesen (12+13+14+15+16+17)</t>
  </si>
  <si>
    <t>Befektetett eszközök ráfordításai (kiv: ÉCS)</t>
  </si>
  <si>
    <t>12.</t>
  </si>
  <si>
    <t>Anyag, áru, félkész- és késztermék beszerzési költsége/Áru, anyag, göngyöleg beszerzési ára</t>
  </si>
  <si>
    <t>13.</t>
  </si>
  <si>
    <t>Eladott, közvetített szolgáltatások értéke</t>
  </si>
  <si>
    <t>14.</t>
  </si>
  <si>
    <t>Pénzintézeti hitelre kifizetett kamatok / A vállalkozási tevékenységgel kapcsolatban felvett hitelre, kölcsönre fizetett kamat</t>
  </si>
  <si>
    <t>15.</t>
  </si>
  <si>
    <t>Egyéb kiadások</t>
  </si>
  <si>
    <t>16.</t>
  </si>
  <si>
    <t>Bér- és járulékai</t>
  </si>
  <si>
    <t>17.</t>
  </si>
  <si>
    <t>Értékcsökkenés</t>
  </si>
  <si>
    <t>18.</t>
  </si>
  <si>
    <t>Vállalkozás eredménye (1-10)</t>
  </si>
  <si>
    <t>19.</t>
  </si>
  <si>
    <t>Bankszámla év végi záró egyenlege</t>
  </si>
  <si>
    <t>20.</t>
  </si>
  <si>
    <t>Tárgyi eszközök nettó értéke</t>
  </si>
  <si>
    <t>Adatok
Kettős könyvvitelt vezető vállalkozások esetében kitöltendő!</t>
  </si>
  <si>
    <t xml:space="preserve">1. </t>
  </si>
  <si>
    <t>Eszközök összesen</t>
  </si>
  <si>
    <t>Ebből: Befektetett eszközök</t>
  </si>
  <si>
    <t>Ebből: Forgóeszközök</t>
  </si>
  <si>
    <t>Források összesen</t>
  </si>
  <si>
    <t>Ebből: Saját tőke</t>
  </si>
  <si>
    <t>Ebből: Hosszú lejáratú kötelezettségek</t>
  </si>
  <si>
    <t>Ebből: Rövid lejáratú kötelezettségek</t>
  </si>
  <si>
    <t>Értékesítés nettó árbevétele (9+10+11)</t>
  </si>
  <si>
    <t>Mezőgazdasági termelésből származó bevétel</t>
  </si>
  <si>
    <t>Aktivált saját teljesítmények értéke</t>
  </si>
  <si>
    <t>Egyéb bevétel</t>
  </si>
  <si>
    <t>Anyag jellegű ráfordítások</t>
  </si>
  <si>
    <t>Személyi jellegű ráfordítások</t>
  </si>
  <si>
    <t>Értékcsökkenési leírás</t>
  </si>
  <si>
    <t>Egyéb ráfordítások</t>
  </si>
  <si>
    <t>Üzemi (üzleti) tevékenység eredménye (8+12+13-14-15-16-17)</t>
  </si>
  <si>
    <t>Pénzügyi tevékenység eredménye</t>
  </si>
  <si>
    <t>Rendkívüli eredmény</t>
  </si>
  <si>
    <t>21.</t>
  </si>
  <si>
    <t>Adózás előtti eredmény (18+19+20)</t>
  </si>
  <si>
    <t>22.</t>
  </si>
  <si>
    <t>Adózott eredmény</t>
  </si>
  <si>
    <t>23.</t>
  </si>
  <si>
    <t>Mérleg szerinti eredmény</t>
  </si>
  <si>
    <t>automatikusan töltődik</t>
  </si>
  <si>
    <t>töltendő</t>
  </si>
  <si>
    <t>Sorok kitöltése</t>
  </si>
  <si>
    <t>Kérjük válasszon!</t>
  </si>
  <si>
    <t>Őstermelők</t>
  </si>
  <si>
    <t>Egyéni vállalkozók</t>
  </si>
  <si>
    <t>Nemleges nyilatkozattétel</t>
  </si>
  <si>
    <t>10%-os költséghányad</t>
  </si>
  <si>
    <t>40%-os kistermelői költségátalány</t>
  </si>
  <si>
    <t>A költségek teljes elszámolása</t>
  </si>
  <si>
    <t>Átalányadózás</t>
  </si>
  <si>
    <t>Tételes költségelszámolás</t>
  </si>
  <si>
    <t xml:space="preserve">1x53 12 01-es lap, 3. sor; </t>
  </si>
  <si>
    <t xml:space="preserve">1x53 12 02-es lap, 11. sor; </t>
  </si>
  <si>
    <t xml:space="preserve">1x53 12 03-as lap, 50. sor; </t>
  </si>
  <si>
    <t xml:space="preserve">1x53 13 03-as lap, 21. sor; </t>
  </si>
  <si>
    <t xml:space="preserve">1x53 13 06-os lap, 115. sor c/d oszlop; </t>
  </si>
  <si>
    <t xml:space="preserve">1x53 13 06-os lap,  124. sor; </t>
  </si>
  <si>
    <t>1x53 13 06-os lap, 115. sor b oszlop</t>
  </si>
  <si>
    <t>1x53 12 01-es lap, 4. sor</t>
  </si>
  <si>
    <t>1x53 12 02-es lap, 12. sor</t>
  </si>
  <si>
    <t>1x53 12 01-es lap, 5. sor</t>
  </si>
  <si>
    <t>1x53 12 02-es lap, 13. sor</t>
  </si>
  <si>
    <t>1x53 12 03-as lap, 52. sor</t>
  </si>
  <si>
    <t>1x53 12 01-es lap, 6. sor</t>
  </si>
  <si>
    <t>1x53 12 02-es lap, 14. sor</t>
  </si>
  <si>
    <t>1x53 12 03-as lap, 53. sor</t>
  </si>
  <si>
    <t>1x53 12 03-as lap, 55. sor</t>
  </si>
  <si>
    <t>1x53 12 02-es lap, 34. sor</t>
  </si>
  <si>
    <t>1x53 13 03-as lap, 49. sor</t>
  </si>
  <si>
    <t>1x53 13 03-as lap, 51. sor</t>
  </si>
  <si>
    <t>1x53 12 02-es lap, 33. sor</t>
  </si>
  <si>
    <t>1x53 13 03-as lap, 53. sor</t>
  </si>
  <si>
    <t>1x53 12 02-es lap, 35. sor</t>
  </si>
  <si>
    <t>Segédlet az SZJA bevallásban szereplő sorok beazonosításához</t>
  </si>
  <si>
    <t>VP1-1.1.1-16</t>
  </si>
  <si>
    <t>Agrárgazdasági képzések és felkészítő tréningek</t>
  </si>
  <si>
    <t>VP1-1.2.1-16</t>
  </si>
  <si>
    <t>Bemutató üzemi programok</t>
  </si>
  <si>
    <t>VP1-1.3.1-16</t>
  </si>
  <si>
    <t>Szakmai tanulmányutak és csereprogramok</t>
  </si>
  <si>
    <t>VP1-2.1.1-2.1.2-16</t>
  </si>
  <si>
    <t>Mezőgazdasági, erdőgazdálkodási és élelmiszer-feldolgozáshoz kapcsolódó egyéni és csoportos szaktanácsadás</t>
  </si>
  <si>
    <t>VP2-4.1.1.1-16</t>
  </si>
  <si>
    <t>Állattartó telepek korszerűsítése</t>
  </si>
  <si>
    <t>VP2-4.1.1.2-16</t>
  </si>
  <si>
    <t>Baromfitartó telepek korszerűsítése</t>
  </si>
  <si>
    <t>VP2-4.1.1.3-16</t>
  </si>
  <si>
    <t>Szarvasmarhatartó telepek korszerűsítése</t>
  </si>
  <si>
    <t>VP2-4.1.1.4-16</t>
  </si>
  <si>
    <t>Juh- és kecsketartó telepek korszerűsítése</t>
  </si>
  <si>
    <t>VP2-4.1.1.5-16</t>
  </si>
  <si>
    <t>Sertéstartó telepek korszerűsítése</t>
  </si>
  <si>
    <t>VP2-4.1.2-16</t>
  </si>
  <si>
    <t>Kisméretű terményszárító és -tisztító korszerűsítése, kisméretű terménytároló építése, korszerűsítése</t>
  </si>
  <si>
    <t>VP2-4.1.3.1-16</t>
  </si>
  <si>
    <t>Kertészet korszerűsítése- üveg- és fóliaházak létesítése, energiahatékonyságának növelése geotermikus energia felhasználásának lehetőségével</t>
  </si>
  <si>
    <t>VP2-4.1.3.2-16</t>
  </si>
  <si>
    <t>Kertészet korszerűsítése – ültetvénytelepítés támogatására öntözés kialakításának lehetőségével</t>
  </si>
  <si>
    <t>VP2-4.1.3.3-16</t>
  </si>
  <si>
    <t>Kertészet korszerűsítése – gyógy- és fűszernövény termesztés fejlesztése</t>
  </si>
  <si>
    <t>VP2-4.1.3.4-16</t>
  </si>
  <si>
    <t>Kertészet korszerűsítése – gombaházak-hűtőházak létrehozására, meglévő gombaházak-hűtőházak korszerűsítése</t>
  </si>
  <si>
    <t>VP2-4.1.3.5-16</t>
  </si>
  <si>
    <t>Kertészet korszerűsítése – kertészeti gépbeszerzés támogatása</t>
  </si>
  <si>
    <t>VP2-4.1.5-16</t>
  </si>
  <si>
    <t>Az agrár-innovációs operatív csoportok innovatív projektjeinek megvalósításához szükséges beruházások megvalósítása</t>
  </si>
  <si>
    <t>VP2-6.1.1-16</t>
  </si>
  <si>
    <t>A fiatal mezőgazdasági termelők számára nyújtott induló támogatás</t>
  </si>
  <si>
    <t>VP2-6.3.1-16</t>
  </si>
  <si>
    <t>Mezőgazdasági kisüzemek fejlesztése</t>
  </si>
  <si>
    <t>VP3-3.1.1-16</t>
  </si>
  <si>
    <t>Mezőgazdasági termelők EU-s és nemzeti minőségrendszerhez történő csatlakozásának támogatása</t>
  </si>
  <si>
    <t>VP3-3.2.1-16</t>
  </si>
  <si>
    <t>Minőségrendszerekhez kapcsolódó előállítói, termelői csoportosulások tájékoztatási és promóciós tevékenysége</t>
  </si>
  <si>
    <t>VP3-4.2.1-15</t>
  </si>
  <si>
    <t>Mezőgazdasági termékek értéknövelése és erőforrás-hatékonyság elősegítése a feldolgozásban</t>
  </si>
  <si>
    <t>VP3-4.2.2-16</t>
  </si>
  <si>
    <t>Borászat termékfejlesztésének és erőforrás‑hatékonyságának támogatása</t>
  </si>
  <si>
    <t>VP3-5.1.1-16</t>
  </si>
  <si>
    <t>Jégesőkár megelőzésére szolgáló beruházások támogatása</t>
  </si>
  <si>
    <t>VP3-14.1.1-16</t>
  </si>
  <si>
    <t>A tejágazat szerkezetátalakítását kísérő állatjóléti támogatás</t>
  </si>
  <si>
    <t>VP3-16.1.1-16</t>
  </si>
  <si>
    <t>Agrár‑innovációs operatív csoportok támogatása</t>
  </si>
  <si>
    <t>VP3-16.4.1-16</t>
  </si>
  <si>
    <t>Együttműködések támogatása a rövid ellátási láncok és a helyi piacok kialakításáért, fejlesztéséért és promóciójáért</t>
  </si>
  <si>
    <t>VP3-17.1.1-16</t>
  </si>
  <si>
    <t>Mezőgazdasági biztosítók díjához nyújtott támogatás</t>
  </si>
  <si>
    <t>VP4-4.1.4-16</t>
  </si>
  <si>
    <t>Mezőgazdasági vízgazdálkodási ágazat fejlesztése</t>
  </si>
  <si>
    <t>VP4-4.4.1-16</t>
  </si>
  <si>
    <t>Élőhelyfejlesztési célú nem termelő beruházások</t>
  </si>
  <si>
    <t>VP4-4.4.2.1-16</t>
  </si>
  <si>
    <t>Vízvédelmi célú nem termelő beruházások: létesítmények kialakítása, fejlesztése</t>
  </si>
  <si>
    <t>VP4-4.4.2.2-16</t>
  </si>
  <si>
    <t>Vízvédelmi célú nem termelő beruházások: vízvédelmi és vizes élőhely létrehozása, fejlesztése</t>
  </si>
  <si>
    <t>VP4-8.5.2-16</t>
  </si>
  <si>
    <t>Az erdei ökoszisztémák térítésmentesen nyújtott közjóléti funkcióinak fejlesztése</t>
  </si>
  <si>
    <t>VP4-10.1.1-15</t>
  </si>
  <si>
    <t>Agrár-környezetgazdálkodási kifizetés</t>
  </si>
  <si>
    <t>VP4-10.2.1-15</t>
  </si>
  <si>
    <t>Védett őshonos és veszélyeztetett mezőgazdasági állatfajták genetikai állományának in situ megőrzése</t>
  </si>
  <si>
    <t>VP4-10.2.2-15</t>
  </si>
  <si>
    <t>Ritka és veszélyeztetett növényfajták genetikai erőforrásainak és egyes mikroorganizmusok ex situ megőrzése</t>
  </si>
  <si>
    <t>VP4-11.1.1-11.2.1-15</t>
  </si>
  <si>
    <t>Ökológiai gazdálkodásra történő áttérés, ökológiai gazdálkodás fenntartása</t>
  </si>
  <si>
    <t>VP4-12.1.1-16</t>
  </si>
  <si>
    <t>Natura 2000 mezőgazdasági területeknek nyújtott kompenzációs kifizetések</t>
  </si>
  <si>
    <t>VP4-12.2.1-16</t>
  </si>
  <si>
    <t>Natura 2000 erdőterületeknek nyújtott kompenzációs kifizetések</t>
  </si>
  <si>
    <t>VP4-13.2.1-16</t>
  </si>
  <si>
    <t>Kompenzációs kifizetések természeti hátránnyal érintett területeken</t>
  </si>
  <si>
    <t>VP4-15.1.1-16</t>
  </si>
  <si>
    <t>Erdő-környezetvédelmi kifizetések</t>
  </si>
  <si>
    <t>VP4-15.2.1.1-16</t>
  </si>
  <si>
    <t>Erdészeti genetikai erőforrások megőrzése</t>
  </si>
  <si>
    <t>VP4-15.2.1.2-16</t>
  </si>
  <si>
    <t>Erdészeti genetikai erőforrások fejlesztése</t>
  </si>
  <si>
    <t>VP4-16.5.1-16</t>
  </si>
  <si>
    <t>A fenntarthatóságot célzó tájgazdálkodás, terület-és tájhasználatváltás együttműködései</t>
  </si>
  <si>
    <t>VP5-4.1.1.6-15</t>
  </si>
  <si>
    <t>Trágyatároló építése</t>
  </si>
  <si>
    <t>VP5-8.1.1-16</t>
  </si>
  <si>
    <t>Erdősítés támogatása</t>
  </si>
  <si>
    <t>VP5-8.2.1-16</t>
  </si>
  <si>
    <t>Agrár-erdészeti rendszerek létrehozása</t>
  </si>
  <si>
    <t>VP5-8.3.1-16</t>
  </si>
  <si>
    <t>Az erdőgazdálkodási potenciálban okozott erdőkárok megelőzése</t>
  </si>
  <si>
    <t>VP5-8.4.1-16</t>
  </si>
  <si>
    <t>Az erdőgazdálkodási potenciálban okozott erdőkárok helyreállítása</t>
  </si>
  <si>
    <t>VP5-8.5.1-16</t>
  </si>
  <si>
    <t>Az erdei ökoszisztémák ellenálló képességének és környezeti értékének növelését célzó beruházások</t>
  </si>
  <si>
    <t>VP5-8.6.1-16</t>
  </si>
  <si>
    <t>Erdészeti technológiákra, valamint erdei termékek feldolgozására és piaci értékesítésére irányuló beruházások</t>
  </si>
  <si>
    <t>VP5-8.6.2-16</t>
  </si>
  <si>
    <t>Erdei termelési potenciál mobilizálását szolgáló tevékenységek</t>
  </si>
  <si>
    <t>VP6-6.2.1-16</t>
  </si>
  <si>
    <t>Nem mezőgazdasági tevékenységek elindításának támogatása – mezőgazdasági tevékenységek diverzifikációja, mikrovállalkozás indítása</t>
  </si>
  <si>
    <t>VP6-6.4.1-16</t>
  </si>
  <si>
    <t>Nem mezőgazdasági tevékenységek beindítására és fejlesztésére irányuló beruházások támogatása</t>
  </si>
  <si>
    <t>VP6-7.2.1.2-16</t>
  </si>
  <si>
    <t>Helyi termékértékesítést szolgáló piacok infrastrukturális fejlesztése, közétkeztetés fejlesztése</t>
  </si>
  <si>
    <t>VP6-7.2.1.3-16</t>
  </si>
  <si>
    <t>Külterületi helyi közutak fejlesztése, önkormányzati utak kezeléséhez, állapotjavításához, karbantartásához szükséges erő- és munkagépek beszerzése</t>
  </si>
  <si>
    <t>VP6-7.2.1.4-16</t>
  </si>
  <si>
    <t>Tanyák háztartási léptékű villamos energia és vízellátás, valamint szennyvízkezelési fejlesztései</t>
  </si>
  <si>
    <t>VP6-7.4.1-16</t>
  </si>
  <si>
    <t>Jármű- és eszközbeszerzés: köz- és vagyonbiztonságot szolgáló fejlesztések, falu- és tanyagondnoki szolgálat fejlesztése jármű- és eszközbeszerzéssel</t>
  </si>
  <si>
    <t>VP6-16.3.1-16</t>
  </si>
  <si>
    <t>Kis gazdasági szereplők között létrehozott együttműködések, beleértve a turisztikai együttműködéseket</t>
  </si>
  <si>
    <t>VP6-16.9.1-16</t>
  </si>
  <si>
    <t>Szolidáris gazdálkodás és közösség által támogatott mezőgazdaság</t>
  </si>
  <si>
    <t>VP6-19.2.1-16</t>
  </si>
  <si>
    <t>LEADER – Helyi fejlesztési stratégiák megvalósítása</t>
  </si>
  <si>
    <t>B) 50 millió Ft-ot meg nem haladó teljes projektösszegű támogatási kérelem esetén</t>
  </si>
  <si>
    <t>A) 50 millió Ft teljes projektösszeg feletti támogatási kérelem</t>
  </si>
  <si>
    <t>Képzettséget igazoló dokumentum, szakmai tapasztalatot igazoló dokumentum, illetve releváns esetben munkaszerződés</t>
  </si>
  <si>
    <r>
      <t xml:space="preserve">Milyen a fejlesztéssel kapcsolatos kockázatokkal számol, milyen módon igyekszik ezeket kezelni, illetve mit tesz ezeknek a csökkentése érdekében?
</t>
    </r>
    <r>
      <rPr>
        <b/>
        <sz val="10"/>
        <rFont val="Arial"/>
        <family val="2"/>
        <charset val="238"/>
      </rPr>
      <t>(Válaszadásra rendelkezésre áll: 1500 karakter)</t>
    </r>
  </si>
  <si>
    <t>A Nemzeti Agrárgazdasági Kamara által hitelesített együttműködési megállapodás szakmai gyakorlati képzési feladatok ellátására</t>
  </si>
  <si>
    <r>
      <t xml:space="preserve">Milyen beszállítókkal, illetve vevőkkel kapcsolatos kockázatokkal számol, milyen módon igyekszik ezeket kezelni, illetve mit tesz ezeknek a csökkentése érdekében?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</si>
  <si>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Rendelkezik-e a vállalkozás humán erőforrás fejlesztési tervvel, mit tesz a szakképzettek arányának bővítéséért, hogyan ösztönzi őket? Szándékozik-e a vállalkozás vezetőinek, foglalkoztatottjainak szakmai képzésben való részvételét támogatni?
</t>
    </r>
    <r>
      <rPr>
        <b/>
        <sz val="10"/>
        <rFont val="Arial"/>
        <family val="2"/>
        <charset val="238"/>
      </rPr>
      <t>(Válaszadásra rendelkezésre áll: 1500 karakter)</t>
    </r>
  </si>
  <si>
    <t>V.</t>
  </si>
  <si>
    <t>Pénzügyi terv</t>
  </si>
  <si>
    <t>Költséghatékonyság</t>
  </si>
  <si>
    <r>
      <t xml:space="preserve">Mutassa be hogyan érvényesül a fejlesztés megvalósítása során a költséghatékonyság! 
</t>
    </r>
    <r>
      <rPr>
        <b/>
        <sz val="10"/>
        <rFont val="Arial"/>
        <family val="2"/>
        <charset val="238"/>
      </rPr>
      <t>(Válaszadásra rendelkezésre áll: 1500 karakter)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</si>
</sst>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164" formatCode="_(* #,##0.00_);_(* \(#,##0.00\);_(* &quot;-&quot;??_);_(@_)"/>
    <numFmt numFmtId="165" formatCode="General\ &quot;pont&quot;"/>
    <numFmt numFmtId="166" formatCode="_(&quot;$&quot;* #,##0.00_);_(&quot;$&quot;* \(#,##0.00\);_(&quot;$&quot;* &quot;-&quot;??_);_(@_)"/>
    <numFmt numFmtId="167" formatCode="_-* #,##0\ &quot;Ft&quot;_-;\-* #,##0\ &quot;Ft&quot;_-;_-* &quot;-&quot;??\ &quot;Ft&quot;_-;_-@_-"/>
    <numFmt numFmtId="168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2"/>
    <xf numFmtId="0" fontId="1" fillId="0" borderId="8" xfId="2" applyBorder="1"/>
    <xf numFmtId="0" fontId="1" fillId="0" borderId="0" xfId="2" applyAlignment="1">
      <alignment vertical="center"/>
    </xf>
    <xf numFmtId="0" fontId="2" fillId="6" borderId="4" xfId="1" applyFont="1" applyFill="1" applyBorder="1" applyAlignment="1" applyProtection="1">
      <alignment horizontal="right"/>
      <protection hidden="1"/>
    </xf>
    <xf numFmtId="0" fontId="2" fillId="5" borderId="4" xfId="1" applyFont="1" applyFill="1" applyBorder="1" applyAlignment="1" applyProtection="1">
      <alignment horizontal="center" vertical="center"/>
      <protection hidden="1"/>
    </xf>
    <xf numFmtId="165" fontId="2" fillId="5" borderId="5" xfId="1" applyNumberFormat="1" applyFont="1" applyFill="1" applyBorder="1" applyAlignment="1" applyProtection="1">
      <alignment horizontal="center" vertical="center" wrapText="1"/>
      <protection hidden="1"/>
    </xf>
    <xf numFmtId="9" fontId="2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5" borderId="4" xfId="3" applyNumberFormat="1" applyFont="1" applyFill="1" applyBorder="1" applyAlignment="1" applyProtection="1">
      <alignment horizontal="center" vertical="center" wrapText="1"/>
      <protection hidden="1"/>
    </xf>
    <xf numFmtId="9" fontId="2" fillId="5" borderId="4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vertical="center"/>
      <protection hidden="1"/>
    </xf>
    <xf numFmtId="0" fontId="2" fillId="5" borderId="1" xfId="1" applyFont="1" applyFill="1" applyBorder="1" applyAlignment="1" applyProtection="1">
      <alignment horizontal="left" vertical="center"/>
      <protection hidden="1"/>
    </xf>
    <xf numFmtId="0" fontId="2" fillId="5" borderId="1" xfId="1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0" borderId="0" xfId="2" applyBorder="1"/>
    <xf numFmtId="0" fontId="11" fillId="4" borderId="4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>
      <alignment horizontal="center" vertical="center" wrapText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0" fontId="2" fillId="2" borderId="4" xfId="2" applyFont="1" applyFill="1" applyBorder="1" applyAlignment="1" applyProtection="1">
      <alignment horizontal="center" vertical="center" wrapText="1"/>
      <protection hidden="1"/>
    </xf>
    <xf numFmtId="0" fontId="1" fillId="2" borderId="4" xfId="2" applyFont="1" applyFill="1" applyBorder="1" applyAlignment="1" applyProtection="1">
      <alignment horizontal="left" vertical="center" wrapText="1"/>
      <protection hidden="1"/>
    </xf>
    <xf numFmtId="0" fontId="2" fillId="9" borderId="4" xfId="2" applyFont="1" applyFill="1" applyBorder="1" applyAlignment="1" applyProtection="1">
      <alignment horizontal="center" vertical="center" wrapText="1"/>
      <protection hidden="1"/>
    </xf>
    <xf numFmtId="16" fontId="2" fillId="9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9" borderId="4" xfId="2" applyFont="1" applyFill="1" applyBorder="1" applyAlignment="1" applyProtection="1">
      <alignment horizontal="center" vertical="center" wrapText="1"/>
      <protection hidden="1"/>
    </xf>
    <xf numFmtId="167" fontId="8" fillId="8" borderId="4" xfId="10" applyNumberFormat="1" applyFont="1" applyFill="1" applyBorder="1" applyAlignment="1" applyProtection="1">
      <alignment horizontal="center" vertical="center" wrapText="1"/>
      <protection hidden="1"/>
    </xf>
    <xf numFmtId="168" fontId="1" fillId="0" borderId="0" xfId="2" applyNumberFormat="1" applyAlignment="1">
      <alignment vertical="center"/>
    </xf>
    <xf numFmtId="0" fontId="0" fillId="3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0" fillId="0" borderId="4" xfId="0" applyBorder="1"/>
    <xf numFmtId="0" fontId="13" fillId="8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7" fontId="13" fillId="11" borderId="4" xfId="10" applyNumberFormat="1" applyFont="1" applyFill="1" applyBorder="1"/>
    <xf numFmtId="0" fontId="13" fillId="11" borderId="4" xfId="0" applyFont="1" applyFill="1" applyBorder="1" applyAlignment="1">
      <alignment horizontal="center" vertical="center"/>
    </xf>
    <xf numFmtId="167" fontId="0" fillId="4" borderId="4" xfId="10" applyNumberFormat="1" applyFont="1" applyFill="1" applyBorder="1"/>
    <xf numFmtId="0" fontId="0" fillId="0" borderId="4" xfId="0" applyBorder="1" applyAlignment="1">
      <alignment horizontal="center" vertical="center" wrapText="1"/>
    </xf>
    <xf numFmtId="0" fontId="14" fillId="15" borderId="4" xfId="0" applyFont="1" applyFill="1" applyBorder="1"/>
    <xf numFmtId="0" fontId="15" fillId="15" borderId="4" xfId="0" applyFont="1" applyFill="1" applyBorder="1"/>
    <xf numFmtId="0" fontId="0" fillId="0" borderId="5" xfId="0" applyBorder="1"/>
    <xf numFmtId="0" fontId="0" fillId="15" borderId="1" xfId="0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/>
    </xf>
    <xf numFmtId="167" fontId="0" fillId="0" borderId="4" xfId="10" applyNumberFormat="1" applyFont="1" applyFill="1" applyBorder="1" applyProtection="1">
      <protection locked="0"/>
    </xf>
    <xf numFmtId="167" fontId="0" fillId="0" borderId="4" xfId="10" applyNumberFormat="1" applyFont="1" applyBorder="1" applyProtection="1"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Fill="1" applyBorder="1" applyAlignment="1" applyProtection="1">
      <alignment horizontal="center" vertical="center" wrapText="1"/>
      <protection locked="0"/>
    </xf>
    <xf numFmtId="167" fontId="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165" fontId="16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4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4" fillId="5" borderId="4" xfId="1" applyFont="1" applyFill="1" applyBorder="1" applyAlignment="1" applyProtection="1">
      <alignment horizontal="center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2" xfId="1" applyFont="1" applyFill="1" applyBorder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center" vertical="center" wrapText="1"/>
      <protection hidden="1"/>
    </xf>
    <xf numFmtId="0" fontId="2" fillId="4" borderId="13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1" xfId="1" applyFont="1" applyFill="1" applyBorder="1" applyAlignment="1" applyProtection="1">
      <alignment horizontal="center" vertical="center" wrapText="1"/>
      <protection hidden="1"/>
    </xf>
    <xf numFmtId="0" fontId="2" fillId="4" borderId="14" xfId="1" applyFont="1" applyFill="1" applyBorder="1" applyAlignment="1" applyProtection="1">
      <alignment horizontal="center" vertical="center" wrapText="1"/>
      <protection hidden="1"/>
    </xf>
    <xf numFmtId="0" fontId="2" fillId="4" borderId="12" xfId="1" applyFont="1" applyFill="1" applyBorder="1" applyAlignment="1" applyProtection="1">
      <alignment horizontal="center" vertical="center" wrapText="1"/>
      <protection hidden="1"/>
    </xf>
    <xf numFmtId="165" fontId="2" fillId="5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" xfId="1" applyFont="1" applyFill="1" applyBorder="1" applyAlignment="1" applyProtection="1">
      <alignment horizontal="center" vertical="center" wrapText="1"/>
      <protection hidden="1"/>
    </xf>
    <xf numFmtId="0" fontId="2" fillId="4" borderId="2" xfId="1" applyFont="1" applyFill="1" applyBorder="1" applyAlignment="1" applyProtection="1">
      <alignment horizontal="center" vertical="center" wrapText="1"/>
      <protection hidden="1"/>
    </xf>
    <xf numFmtId="0" fontId="2" fillId="4" borderId="3" xfId="1" applyFont="1" applyFill="1" applyBorder="1" applyAlignment="1" applyProtection="1">
      <alignment horizontal="center" vertical="center" wrapText="1"/>
      <protection hidden="1"/>
    </xf>
    <xf numFmtId="0" fontId="1" fillId="0" borderId="4" xfId="2" applyFont="1" applyFill="1" applyBorder="1" applyAlignment="1" applyProtection="1">
      <alignment horizontal="left" vertical="top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2" xfId="2" applyFont="1" applyFill="1" applyBorder="1" applyAlignment="1" applyProtection="1">
      <alignment horizontal="center" vertical="center" wrapText="1"/>
      <protection hidden="1"/>
    </xf>
    <xf numFmtId="0" fontId="8" fillId="0" borderId="3" xfId="2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9" fillId="7" borderId="4" xfId="6" applyFont="1" applyFill="1" applyBorder="1" applyAlignment="1" applyProtection="1">
      <alignment horizontal="center" vertical="center" wrapText="1"/>
      <protection hidden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49" fontId="6" fillId="2" borderId="4" xfId="2" applyNumberFormat="1" applyFont="1" applyFill="1" applyBorder="1" applyAlignment="1" applyProtection="1">
      <alignment horizontal="center" wrapText="1"/>
      <protection hidden="1"/>
    </xf>
    <xf numFmtId="0" fontId="1" fillId="2" borderId="4" xfId="8" applyNumberFormat="1" applyFont="1" applyFill="1" applyBorder="1" applyAlignment="1" applyProtection="1">
      <alignment horizontal="left" vertical="center"/>
      <protection hidden="1"/>
    </xf>
    <xf numFmtId="0" fontId="1" fillId="2" borderId="4" xfId="8" applyNumberFormat="1" applyFont="1" applyFill="1" applyBorder="1" applyAlignment="1" applyProtection="1">
      <alignment horizontal="center" vertical="center"/>
      <protection hidden="1"/>
    </xf>
    <xf numFmtId="0" fontId="2" fillId="2" borderId="4" xfId="2" applyFont="1" applyFill="1" applyBorder="1" applyAlignment="1" applyProtection="1">
      <alignment horizont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locked="0"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2" applyFont="1" applyFill="1" applyBorder="1" applyAlignment="1" applyProtection="1">
      <alignment horizontal="center" vertical="center" wrapText="1"/>
      <protection hidden="1"/>
    </xf>
    <xf numFmtId="0" fontId="2" fillId="2" borderId="6" xfId="2" applyFont="1" applyFill="1" applyBorder="1" applyAlignment="1" applyProtection="1">
      <alignment horizontal="center" vertical="center" wrapText="1"/>
      <protection hidden="1"/>
    </xf>
    <xf numFmtId="0" fontId="2" fillId="2" borderId="7" xfId="2" applyFont="1" applyFill="1" applyBorder="1" applyAlignment="1" applyProtection="1">
      <alignment horizontal="center" vertical="center" wrapText="1"/>
      <protection hidden="1"/>
    </xf>
    <xf numFmtId="0" fontId="1" fillId="2" borderId="5" xfId="2" applyFont="1" applyFill="1" applyBorder="1" applyAlignment="1" applyProtection="1">
      <alignment horizontal="left" vertical="center" wrapText="1"/>
      <protection hidden="1"/>
    </xf>
    <xf numFmtId="0" fontId="1" fillId="2" borderId="6" xfId="2" applyFont="1" applyFill="1" applyBorder="1" applyAlignment="1" applyProtection="1">
      <alignment horizontal="left" vertical="center" wrapText="1"/>
      <protection hidden="1"/>
    </xf>
    <xf numFmtId="0" fontId="1" fillId="2" borderId="7" xfId="2" applyFont="1" applyFill="1" applyBorder="1" applyAlignment="1" applyProtection="1">
      <alignment horizontal="left" vertical="center" wrapText="1"/>
      <protection hidden="1"/>
    </xf>
    <xf numFmtId="0" fontId="1" fillId="0" borderId="1" xfId="2" applyFont="1" applyFill="1" applyBorder="1" applyAlignment="1" applyProtection="1">
      <alignment horizontal="left" vertical="top" wrapText="1"/>
      <protection locked="0"/>
    </xf>
    <xf numFmtId="0" fontId="1" fillId="0" borderId="2" xfId="2" applyFont="1" applyFill="1" applyBorder="1" applyAlignment="1" applyProtection="1">
      <alignment horizontal="left" vertical="top" wrapText="1"/>
      <protection locked="0"/>
    </xf>
    <xf numFmtId="0" fontId="1" fillId="0" borderId="3" xfId="2" applyFont="1" applyFill="1" applyBorder="1" applyAlignment="1" applyProtection="1">
      <alignment horizontal="left" vertical="top" wrapText="1"/>
      <protection locked="0"/>
    </xf>
    <xf numFmtId="0" fontId="11" fillId="4" borderId="5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 vertical="center" wrapText="1"/>
    </xf>
  </cellXfs>
  <cellStyles count="11">
    <cellStyle name="Ezres 2" xfId="3"/>
    <cellStyle name="Normál" xfId="0" builtinId="0"/>
    <cellStyle name="Normál 2" xfId="2"/>
    <cellStyle name="Normal_Allattarto uzleti terv allamtitkar review utan 3" xfId="5"/>
    <cellStyle name="Normal_Bioetanol üzleti terv" xfId="1"/>
    <cellStyle name="Normál_mikro üzletiterv pontozás" xfId="4"/>
    <cellStyle name="Normál_Munka5" xfId="6"/>
    <cellStyle name="Normal_uzleti terv MB" xfId="7"/>
    <cellStyle name="Pénznem" xfId="10" builtinId="4"/>
    <cellStyle name="Pénznem 2" xfId="9"/>
    <cellStyle name="Százalék 2" xfId="8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40"/>
  <sheetViews>
    <sheetView tabSelected="1" zoomScale="130" zoomScaleNormal="130" zoomScaleSheetLayoutView="115" workbookViewId="0">
      <selection activeCell="C7" sqref="C7"/>
    </sheetView>
  </sheetViews>
  <sheetFormatPr defaultColWidth="0" defaultRowHeight="12.75" customHeight="1" zeroHeight="1" x14ac:dyDescent="0.2"/>
  <cols>
    <col min="1" max="1" width="12.28515625" style="1" bestFit="1" customWidth="1"/>
    <col min="2" max="2" width="60.7109375" style="1" customWidth="1"/>
    <col min="3" max="4" width="15.7109375" style="1" customWidth="1"/>
    <col min="5" max="5" width="15.7109375" style="1" hidden="1" customWidth="1"/>
    <col min="6" max="6" width="15.7109375" style="2" hidden="1" customWidth="1"/>
    <col min="7" max="7" width="0.140625" style="1" customWidth="1"/>
    <col min="8" max="16384" width="0" style="1" hidden="1"/>
  </cols>
  <sheetData>
    <row r="1" spans="1:6" ht="36.75" customHeight="1" x14ac:dyDescent="0.2">
      <c r="A1" s="69" t="s">
        <v>292</v>
      </c>
      <c r="B1" s="69"/>
      <c r="C1" s="69"/>
      <c r="D1" s="69"/>
      <c r="E1" s="69"/>
      <c r="F1" s="70"/>
    </row>
    <row r="2" spans="1:6" ht="70.5" customHeight="1" x14ac:dyDescent="0.2">
      <c r="A2" s="73" t="s">
        <v>0</v>
      </c>
      <c r="B2" s="74"/>
      <c r="C2" s="74"/>
      <c r="D2" s="74"/>
      <c r="E2" s="74"/>
      <c r="F2" s="75"/>
    </row>
    <row r="3" spans="1:6" ht="21" customHeight="1" x14ac:dyDescent="0.2">
      <c r="A3" s="4" t="s">
        <v>1</v>
      </c>
      <c r="B3" s="12"/>
      <c r="C3" s="76" t="s">
        <v>12</v>
      </c>
      <c r="D3" s="77"/>
      <c r="E3" s="77"/>
      <c r="F3" s="78"/>
    </row>
    <row r="4" spans="1:6" ht="21" customHeight="1" x14ac:dyDescent="0.2">
      <c r="A4" s="4" t="s">
        <v>2</v>
      </c>
      <c r="B4" s="12"/>
      <c r="C4" s="79"/>
      <c r="D4" s="80"/>
      <c r="E4" s="80"/>
      <c r="F4" s="81"/>
    </row>
    <row r="5" spans="1:6" ht="30" customHeight="1" x14ac:dyDescent="0.2">
      <c r="A5" s="84" t="s">
        <v>11</v>
      </c>
      <c r="B5" s="85"/>
      <c r="C5" s="85"/>
      <c r="D5" s="86"/>
      <c r="E5" s="72" t="s">
        <v>291</v>
      </c>
      <c r="F5" s="72"/>
    </row>
    <row r="6" spans="1:6" s="3" customFormat="1" ht="30.75" customHeight="1" x14ac:dyDescent="0.25">
      <c r="A6" s="5" t="s">
        <v>3</v>
      </c>
      <c r="B6" s="13" t="s">
        <v>9</v>
      </c>
      <c r="C6" s="6">
        <v>15</v>
      </c>
      <c r="D6" s="7">
        <f>C6/$C$11</f>
        <v>0.27272727272727271</v>
      </c>
      <c r="E6" s="66">
        <v>20</v>
      </c>
      <c r="F6" s="7">
        <f>E6/$E$11</f>
        <v>0.44444444444444442</v>
      </c>
    </row>
    <row r="7" spans="1:6" s="3" customFormat="1" ht="30.75" customHeight="1" x14ac:dyDescent="0.25">
      <c r="A7" s="5" t="s">
        <v>4</v>
      </c>
      <c r="B7" s="14" t="s">
        <v>10</v>
      </c>
      <c r="C7" s="6">
        <v>10</v>
      </c>
      <c r="D7" s="7">
        <f>C7/$C$11</f>
        <v>0.18181818181818182</v>
      </c>
      <c r="E7" s="66">
        <v>15</v>
      </c>
      <c r="F7" s="7">
        <f>E7/$E$11</f>
        <v>0.33333333333333331</v>
      </c>
    </row>
    <row r="8" spans="1:6" s="3" customFormat="1" ht="30.75" customHeight="1" x14ac:dyDescent="0.25">
      <c r="A8" s="5" t="s">
        <v>5</v>
      </c>
      <c r="B8" s="13" t="s">
        <v>6</v>
      </c>
      <c r="C8" s="8">
        <v>20</v>
      </c>
      <c r="D8" s="7">
        <f>C8/$C$11</f>
        <v>0.36363636363636365</v>
      </c>
      <c r="E8" s="66">
        <v>10</v>
      </c>
      <c r="F8" s="7">
        <f>E8/$E$11</f>
        <v>0.22222222222222221</v>
      </c>
    </row>
    <row r="9" spans="1:6" s="3" customFormat="1" ht="30.75" customHeight="1" x14ac:dyDescent="0.25">
      <c r="A9" s="5" t="s">
        <v>7</v>
      </c>
      <c r="B9" s="15" t="s">
        <v>299</v>
      </c>
      <c r="C9" s="9">
        <v>5</v>
      </c>
      <c r="D9" s="7">
        <f>C9/$C$11</f>
        <v>9.0909090909090912E-2</v>
      </c>
      <c r="E9" s="82" t="s">
        <v>33</v>
      </c>
      <c r="F9" s="83"/>
    </row>
    <row r="10" spans="1:6" s="3" customFormat="1" ht="30.75" customHeight="1" x14ac:dyDescent="0.25">
      <c r="A10" s="5" t="s">
        <v>298</v>
      </c>
      <c r="B10" s="15" t="s">
        <v>300</v>
      </c>
      <c r="C10" s="9">
        <v>5</v>
      </c>
      <c r="D10" s="7">
        <f>C10/$C$11</f>
        <v>9.0909090909090912E-2</v>
      </c>
      <c r="E10" s="67"/>
      <c r="F10" s="68"/>
    </row>
    <row r="11" spans="1:6" ht="20.25" customHeight="1" x14ac:dyDescent="0.25">
      <c r="A11" s="71" t="s">
        <v>8</v>
      </c>
      <c r="B11" s="71"/>
      <c r="C11" s="10">
        <f>SUM(C6:C10)</f>
        <v>55</v>
      </c>
      <c r="D11" s="11">
        <f>D6+D7+D8+D9+D10</f>
        <v>1</v>
      </c>
      <c r="E11" s="10">
        <f>SUM(E6:E8)</f>
        <v>45</v>
      </c>
      <c r="F11" s="11">
        <f>F6+F7+F8</f>
        <v>0.99999999999999989</v>
      </c>
    </row>
    <row r="12" spans="1:6" hidden="1" x14ac:dyDescent="0.2"/>
    <row r="13" spans="1:6" hidden="1" x14ac:dyDescent="0.2"/>
    <row r="14" spans="1:6" hidden="1" x14ac:dyDescent="0.2"/>
    <row r="15" spans="1:6" hidden="1" x14ac:dyDescent="0.2"/>
    <row r="16" spans="1: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</sheetData>
  <sheetProtection password="FAC8" sheet="1" objects="1" scenarios="1"/>
  <mergeCells count="7">
    <mergeCell ref="A1:F1"/>
    <mergeCell ref="A11:B11"/>
    <mergeCell ref="E5:F5"/>
    <mergeCell ref="A2:F2"/>
    <mergeCell ref="C3:F4"/>
    <mergeCell ref="E9:F9"/>
    <mergeCell ref="A5:D5"/>
  </mergeCells>
  <dataValidations disablePrompts="1" count="2">
    <dataValidation operator="equal" allowBlank="1" errorTitle="Figyelem!" error="Az ÜR-szám 10 karakterből áll!" prompt="10 karakter" sqref="A2"/>
    <dataValidation type="textLength" operator="equal" allowBlank="1" showInputMessage="1" showErrorMessage="1" errorTitle="Figyelem!" error="Az ÜR-szám 10 karakterből áll!" prompt="10 karakter" sqref="B4">
      <formula1>10</formula1>
    </dataValidation>
  </dataValidations>
  <printOptions horizontalCentered="1" verticalCentered="1"/>
  <pageMargins left="0.39370078740157483" right="0.39370078740157483" top="0.78740157480314965" bottom="0.78740157480314965" header="0.31496062992125984" footer="0.19685039370078741"/>
  <pageSetup paperSize="9" scale="86" orientation="portrait" r:id="rId1"/>
  <headerFooter alignWithMargins="0">
    <oddHeader xml:space="preserve">&amp;C&amp;"Arial,Félkövér"&amp;12Vidékfejlesztési Program
&amp;"Arial,Normál"&amp;10
Mezőgazdasági termékek értéknövelése és erőforrás-hatékonyság elősegítése a feldolgozásban
&amp;"Arial,Félkövér"&amp;12VP3-4.2.1-15&amp;"Arial,Normál"&amp;10
&amp;"Arial,Félkövér"&amp;11Üzleti terv&amp;R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6"/>
  <sheetViews>
    <sheetView zoomScale="85" zoomScaleNormal="85" workbookViewId="0">
      <selection activeCell="C5" sqref="C5:H5"/>
    </sheetView>
  </sheetViews>
  <sheetFormatPr defaultColWidth="0" defaultRowHeight="15" zeroHeight="1" x14ac:dyDescent="0.25"/>
  <cols>
    <col min="1" max="1" width="4.5703125" customWidth="1"/>
    <col min="2" max="2" width="45.7109375" customWidth="1"/>
    <col min="3" max="8" width="25.7109375" customWidth="1"/>
    <col min="9" max="9" width="30.7109375" customWidth="1"/>
    <col min="10" max="16384" width="9.140625" hidden="1"/>
  </cols>
  <sheetData>
    <row r="1" spans="1:9" x14ac:dyDescent="0.25">
      <c r="A1" s="99" t="s">
        <v>1</v>
      </c>
      <c r="B1" s="99"/>
      <c r="C1" s="100">
        <f>Tartalomjegyzék!B3</f>
        <v>0</v>
      </c>
      <c r="D1" s="100"/>
      <c r="E1" s="100"/>
      <c r="F1" s="100"/>
      <c r="G1" s="100"/>
      <c r="H1" s="100"/>
      <c r="I1" s="101"/>
    </row>
    <row r="2" spans="1:9" x14ac:dyDescent="0.25">
      <c r="A2" s="102" t="s">
        <v>13</v>
      </c>
      <c r="B2" s="102"/>
      <c r="C2" s="100">
        <f>Tartalomjegyzék!B4</f>
        <v>0</v>
      </c>
      <c r="D2" s="100"/>
      <c r="E2" s="100"/>
      <c r="F2" s="100"/>
      <c r="G2" s="100"/>
      <c r="H2" s="100"/>
      <c r="I2" s="101"/>
    </row>
    <row r="3" spans="1:9" ht="15.75" x14ac:dyDescent="0.25">
      <c r="A3" s="33" t="s">
        <v>16</v>
      </c>
      <c r="B3" s="33" t="s">
        <v>9</v>
      </c>
      <c r="C3" s="97" t="s">
        <v>15</v>
      </c>
      <c r="D3" s="97"/>
      <c r="E3" s="97"/>
      <c r="F3" s="97"/>
      <c r="G3" s="97"/>
      <c r="H3" s="97"/>
      <c r="I3" s="97" t="s">
        <v>32</v>
      </c>
    </row>
    <row r="4" spans="1:9" ht="15.75" x14ac:dyDescent="0.25">
      <c r="A4" s="98" t="s">
        <v>14</v>
      </c>
      <c r="B4" s="98"/>
      <c r="C4" s="97"/>
      <c r="D4" s="97"/>
      <c r="E4" s="97"/>
      <c r="F4" s="97"/>
      <c r="G4" s="97"/>
      <c r="H4" s="97"/>
      <c r="I4" s="97"/>
    </row>
    <row r="5" spans="1:9" ht="150" customHeight="1" x14ac:dyDescent="0.25">
      <c r="A5" s="23" t="s">
        <v>17</v>
      </c>
      <c r="B5" s="24" t="s">
        <v>37</v>
      </c>
      <c r="C5" s="87"/>
      <c r="D5" s="87"/>
      <c r="E5" s="87"/>
      <c r="F5" s="87"/>
      <c r="G5" s="87"/>
      <c r="H5" s="87"/>
      <c r="I5" s="18" t="s">
        <v>33</v>
      </c>
    </row>
    <row r="6" spans="1:9" ht="150" customHeight="1" x14ac:dyDescent="0.25">
      <c r="A6" s="23" t="s">
        <v>18</v>
      </c>
      <c r="B6" s="24" t="s">
        <v>56</v>
      </c>
      <c r="C6" s="87"/>
      <c r="D6" s="87"/>
      <c r="E6" s="87"/>
      <c r="F6" s="87"/>
      <c r="G6" s="87"/>
      <c r="H6" s="87"/>
      <c r="I6" s="19" t="s">
        <v>34</v>
      </c>
    </row>
    <row r="7" spans="1:9" ht="150" customHeight="1" x14ac:dyDescent="0.25">
      <c r="A7" s="23" t="s">
        <v>19</v>
      </c>
      <c r="B7" s="24" t="s">
        <v>55</v>
      </c>
      <c r="C7" s="87"/>
      <c r="D7" s="87"/>
      <c r="E7" s="87"/>
      <c r="F7" s="87"/>
      <c r="G7" s="87"/>
      <c r="H7" s="87"/>
      <c r="I7" s="19" t="s">
        <v>35</v>
      </c>
    </row>
    <row r="8" spans="1:9" ht="30.75" hidden="1" customHeight="1" x14ac:dyDescent="0.25">
      <c r="A8" s="23"/>
      <c r="B8" s="24"/>
      <c r="C8" s="87"/>
      <c r="D8" s="87"/>
      <c r="E8" s="87"/>
      <c r="F8" s="87"/>
      <c r="G8" s="87"/>
      <c r="H8" s="87"/>
      <c r="I8" s="18"/>
    </row>
    <row r="9" spans="1:9" ht="30" customHeight="1" x14ac:dyDescent="0.25">
      <c r="A9" s="94" t="s">
        <v>20</v>
      </c>
      <c r="B9" s="95" t="s">
        <v>40</v>
      </c>
      <c r="C9" s="93" t="s">
        <v>26</v>
      </c>
      <c r="D9" s="93"/>
      <c r="E9" s="93" t="s">
        <v>28</v>
      </c>
      <c r="F9" s="93"/>
      <c r="G9" s="93" t="s">
        <v>30</v>
      </c>
      <c r="H9" s="93"/>
      <c r="I9" s="91" t="s">
        <v>33</v>
      </c>
    </row>
    <row r="10" spans="1:9" ht="150" customHeight="1" x14ac:dyDescent="0.25">
      <c r="A10" s="94"/>
      <c r="B10" s="96"/>
      <c r="C10" s="92"/>
      <c r="D10" s="92"/>
      <c r="E10" s="92"/>
      <c r="F10" s="92"/>
      <c r="G10" s="92"/>
      <c r="H10" s="92"/>
      <c r="I10" s="91"/>
    </row>
    <row r="11" spans="1:9" ht="30" customHeight="1" x14ac:dyDescent="0.25">
      <c r="A11" s="94"/>
      <c r="B11" s="96"/>
      <c r="C11" s="93" t="s">
        <v>27</v>
      </c>
      <c r="D11" s="93"/>
      <c r="E11" s="93" t="s">
        <v>29</v>
      </c>
      <c r="F11" s="93"/>
      <c r="G11" s="93" t="s">
        <v>31</v>
      </c>
      <c r="H11" s="93"/>
      <c r="I11" s="91"/>
    </row>
    <row r="12" spans="1:9" ht="150" customHeight="1" x14ac:dyDescent="0.25">
      <c r="A12" s="94"/>
      <c r="B12" s="96"/>
      <c r="C12" s="92"/>
      <c r="D12" s="92"/>
      <c r="E12" s="92"/>
      <c r="F12" s="92"/>
      <c r="G12" s="92"/>
      <c r="H12" s="92"/>
      <c r="I12" s="91"/>
    </row>
    <row r="13" spans="1:9" ht="150" customHeight="1" x14ac:dyDescent="0.25">
      <c r="A13" s="31" t="s">
        <v>21</v>
      </c>
      <c r="B13" s="32" t="s">
        <v>57</v>
      </c>
      <c r="C13" s="87"/>
      <c r="D13" s="87"/>
      <c r="E13" s="87"/>
      <c r="F13" s="87"/>
      <c r="G13" s="87"/>
      <c r="H13" s="87"/>
      <c r="I13" s="18" t="s">
        <v>33</v>
      </c>
    </row>
    <row r="14" spans="1:9" ht="47.25" x14ac:dyDescent="0.25">
      <c r="A14" s="31" t="s">
        <v>22</v>
      </c>
      <c r="B14" s="32" t="s">
        <v>58</v>
      </c>
      <c r="C14" s="88" t="s">
        <v>59</v>
      </c>
      <c r="D14" s="89"/>
      <c r="E14" s="89"/>
      <c r="F14" s="89"/>
      <c r="G14" s="90"/>
      <c r="H14" s="62"/>
      <c r="I14" s="21" t="s">
        <v>36</v>
      </c>
    </row>
    <row r="15" spans="1:9" ht="150" customHeight="1" x14ac:dyDescent="0.25">
      <c r="A15" s="31" t="s">
        <v>23</v>
      </c>
      <c r="B15" s="32" t="s">
        <v>38</v>
      </c>
      <c r="C15" s="87"/>
      <c r="D15" s="87"/>
      <c r="E15" s="87"/>
      <c r="F15" s="87"/>
      <c r="G15" s="87"/>
      <c r="H15" s="87"/>
      <c r="I15" s="21" t="s">
        <v>293</v>
      </c>
    </row>
    <row r="16" spans="1:9" ht="150" customHeight="1" x14ac:dyDescent="0.25">
      <c r="A16" s="31" t="s">
        <v>24</v>
      </c>
      <c r="B16" s="32" t="s">
        <v>39</v>
      </c>
      <c r="C16" s="87"/>
      <c r="D16" s="87"/>
      <c r="E16" s="87"/>
      <c r="F16" s="87"/>
      <c r="G16" s="87"/>
      <c r="H16" s="87"/>
      <c r="I16" s="21" t="s">
        <v>295</v>
      </c>
    </row>
  </sheetData>
  <sheetProtection password="FAC8" sheet="1" objects="1" scenarios="1"/>
  <mergeCells count="31">
    <mergeCell ref="C3:H4"/>
    <mergeCell ref="I3:I4"/>
    <mergeCell ref="A4:B4"/>
    <mergeCell ref="A1:B1"/>
    <mergeCell ref="C1:H1"/>
    <mergeCell ref="I1:I2"/>
    <mergeCell ref="A2:B2"/>
    <mergeCell ref="C2:H2"/>
    <mergeCell ref="C5:H5"/>
    <mergeCell ref="C6:H6"/>
    <mergeCell ref="C7:H7"/>
    <mergeCell ref="C8:H8"/>
    <mergeCell ref="A9:A12"/>
    <mergeCell ref="B9:B12"/>
    <mergeCell ref="C9:D9"/>
    <mergeCell ref="E9:F9"/>
    <mergeCell ref="G9:H9"/>
    <mergeCell ref="C13:H13"/>
    <mergeCell ref="C14:G14"/>
    <mergeCell ref="C15:H15"/>
    <mergeCell ref="C16:H16"/>
    <mergeCell ref="I9:I12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</mergeCells>
  <conditionalFormatting sqref="H14">
    <cfRule type="containsBlanks" dxfId="2" priority="1">
      <formula>LEN(TRIM(#REF!))=0</formula>
    </cfRule>
  </conditionalFormatting>
  <dataValidations count="4">
    <dataValidation type="list" allowBlank="1" showInputMessage="1" showErrorMessage="1" prompt="Válasszon!" sqref="H14">
      <formula1>"igen,nem"</formula1>
    </dataValidation>
    <dataValidation type="textLength" operator="lessThanOrEqual" allowBlank="1" showInputMessage="1" showErrorMessage="1" sqref="C10:H10 C12:H12">
      <formula1>500</formula1>
    </dataValidation>
    <dataValidation type="textLength" operator="lessThanOrEqual" allowBlank="1" showInputMessage="1" showErrorMessage="1" sqref="C15:H16 C13:H13 C5:H7">
      <formula1>1500</formula1>
    </dataValidation>
    <dataValidation type="textLength" operator="lessThanOrEqual" allowBlank="1" showInputMessage="1" showErrorMessage="1" sqref="C8:H8">
      <formula1>1000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8" max="7" man="1"/>
    <brk id="1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4"/>
  <sheetViews>
    <sheetView zoomScale="85" zoomScaleNormal="85" workbookViewId="0">
      <selection activeCell="C5" sqref="C5:H5"/>
    </sheetView>
  </sheetViews>
  <sheetFormatPr defaultColWidth="0" defaultRowHeight="15" zeroHeight="1" x14ac:dyDescent="0.25"/>
  <cols>
    <col min="1" max="1" width="4.5703125" style="3" customWidth="1"/>
    <col min="2" max="2" width="45.7109375" style="3" customWidth="1"/>
    <col min="3" max="3" width="10.5703125" style="1" customWidth="1"/>
    <col min="4" max="8" width="25.7109375" style="1" customWidth="1"/>
    <col min="9" max="9" width="30.7109375" style="17" customWidth="1"/>
    <col min="10" max="12" width="9.140625" hidden="1" customWidth="1"/>
    <col min="13" max="13" width="0" hidden="1" customWidth="1"/>
    <col min="14" max="16384" width="9.140625" hidden="1"/>
  </cols>
  <sheetData>
    <row r="1" spans="1:15" x14ac:dyDescent="0.25">
      <c r="A1" s="99" t="s">
        <v>1</v>
      </c>
      <c r="B1" s="99"/>
      <c r="C1" s="100">
        <f>Tartalomjegyzék!B3</f>
        <v>0</v>
      </c>
      <c r="D1" s="100"/>
      <c r="E1" s="100"/>
      <c r="F1" s="100"/>
      <c r="G1" s="100"/>
      <c r="H1" s="100"/>
      <c r="I1" s="101"/>
    </row>
    <row r="2" spans="1:15" x14ac:dyDescent="0.25">
      <c r="A2" s="102" t="s">
        <v>13</v>
      </c>
      <c r="B2" s="102"/>
      <c r="C2" s="100">
        <f>Tartalomjegyzék!B4</f>
        <v>0</v>
      </c>
      <c r="D2" s="100"/>
      <c r="E2" s="100"/>
      <c r="F2" s="100"/>
      <c r="G2" s="100"/>
      <c r="H2" s="100"/>
      <c r="I2" s="101"/>
    </row>
    <row r="3" spans="1:15" ht="15.75" x14ac:dyDescent="0.25">
      <c r="A3" s="22" t="s">
        <v>4</v>
      </c>
      <c r="B3" s="22" t="s">
        <v>10</v>
      </c>
      <c r="C3" s="97" t="s">
        <v>15</v>
      </c>
      <c r="D3" s="97"/>
      <c r="E3" s="97"/>
      <c r="F3" s="97"/>
      <c r="G3" s="97"/>
      <c r="H3" s="97"/>
      <c r="I3" s="97" t="s">
        <v>32</v>
      </c>
    </row>
    <row r="4" spans="1:15" ht="15.75" x14ac:dyDescent="0.25">
      <c r="A4" s="98" t="s">
        <v>14</v>
      </c>
      <c r="B4" s="98"/>
      <c r="C4" s="97"/>
      <c r="D4" s="97"/>
      <c r="E4" s="97"/>
      <c r="F4" s="97"/>
      <c r="G4" s="97"/>
      <c r="H4" s="97"/>
      <c r="I4" s="97"/>
    </row>
    <row r="5" spans="1:15" ht="150" customHeight="1" x14ac:dyDescent="0.25">
      <c r="A5" s="23" t="s">
        <v>17</v>
      </c>
      <c r="B5" s="24" t="s">
        <v>60</v>
      </c>
      <c r="C5" s="87"/>
      <c r="D5" s="87"/>
      <c r="E5" s="87"/>
      <c r="F5" s="87"/>
      <c r="G5" s="87"/>
      <c r="H5" s="87"/>
      <c r="I5" s="18" t="s">
        <v>33</v>
      </c>
    </row>
    <row r="6" spans="1:15" ht="150" customHeight="1" x14ac:dyDescent="0.25">
      <c r="A6" s="23" t="s">
        <v>18</v>
      </c>
      <c r="B6" s="24" t="s">
        <v>42</v>
      </c>
      <c r="C6" s="87"/>
      <c r="D6" s="87"/>
      <c r="E6" s="87"/>
      <c r="F6" s="87"/>
      <c r="G6" s="87"/>
      <c r="H6" s="87"/>
      <c r="I6" s="18" t="s">
        <v>33</v>
      </c>
    </row>
    <row r="7" spans="1:15" x14ac:dyDescent="0.25">
      <c r="A7" s="111" t="s">
        <v>19</v>
      </c>
      <c r="B7" s="114" t="s">
        <v>61</v>
      </c>
      <c r="C7" s="25"/>
      <c r="D7" s="25" t="s">
        <v>17</v>
      </c>
      <c r="E7" s="25" t="s">
        <v>18</v>
      </c>
      <c r="F7" s="25" t="s">
        <v>19</v>
      </c>
      <c r="G7" s="26" t="s">
        <v>20</v>
      </c>
      <c r="H7" s="25" t="s">
        <v>45</v>
      </c>
      <c r="I7" s="120" t="s">
        <v>33</v>
      </c>
      <c r="L7" t="s">
        <v>47</v>
      </c>
    </row>
    <row r="8" spans="1:15" ht="54" customHeight="1" x14ac:dyDescent="0.25">
      <c r="A8" s="112"/>
      <c r="B8" s="115"/>
      <c r="C8" s="25" t="s">
        <v>43</v>
      </c>
      <c r="D8" s="63"/>
      <c r="E8" s="63"/>
      <c r="F8" s="63"/>
      <c r="G8" s="63"/>
      <c r="H8" s="27" t="s">
        <v>46</v>
      </c>
      <c r="I8" s="121"/>
      <c r="L8" t="s">
        <v>48</v>
      </c>
    </row>
    <row r="9" spans="1:15" ht="54" customHeight="1" x14ac:dyDescent="0.25">
      <c r="A9" s="112"/>
      <c r="B9" s="115"/>
      <c r="C9" s="25" t="s">
        <v>51</v>
      </c>
      <c r="D9" s="63"/>
      <c r="E9" s="63"/>
      <c r="F9" s="63"/>
      <c r="G9" s="63"/>
      <c r="H9" s="27" t="s">
        <v>46</v>
      </c>
      <c r="I9" s="121"/>
      <c r="L9" t="s">
        <v>53</v>
      </c>
    </row>
    <row r="10" spans="1:15" ht="54" customHeight="1" x14ac:dyDescent="0.25">
      <c r="A10" s="113"/>
      <c r="B10" s="116"/>
      <c r="C10" s="25" t="s">
        <v>44</v>
      </c>
      <c r="D10" s="64"/>
      <c r="E10" s="64"/>
      <c r="F10" s="64"/>
      <c r="G10" s="64"/>
      <c r="H10" s="28">
        <f>D10+E10+F10+G10</f>
        <v>0</v>
      </c>
      <c r="I10" s="122"/>
      <c r="L10" t="s">
        <v>54</v>
      </c>
    </row>
    <row r="11" spans="1:15" ht="150" customHeight="1" x14ac:dyDescent="0.25">
      <c r="A11" s="23" t="s">
        <v>20</v>
      </c>
      <c r="B11" s="24" t="s">
        <v>62</v>
      </c>
      <c r="C11" s="87"/>
      <c r="D11" s="87"/>
      <c r="E11" s="87"/>
      <c r="F11" s="87"/>
      <c r="G11" s="87"/>
      <c r="H11" s="87"/>
      <c r="I11" s="18" t="s">
        <v>33</v>
      </c>
      <c r="L11" t="s">
        <v>49</v>
      </c>
    </row>
    <row r="12" spans="1:15" ht="150" hidden="1" customHeight="1" x14ac:dyDescent="0.25">
      <c r="A12" s="23"/>
      <c r="B12" s="24"/>
      <c r="C12" s="87"/>
      <c r="D12" s="87"/>
      <c r="E12" s="87"/>
      <c r="F12" s="87"/>
      <c r="G12" s="87"/>
      <c r="H12" s="87"/>
      <c r="I12" s="18"/>
      <c r="L12" t="s">
        <v>50</v>
      </c>
    </row>
    <row r="13" spans="1:15" ht="51" hidden="1" customHeight="1" x14ac:dyDescent="0.25">
      <c r="A13" s="106"/>
      <c r="B13" s="103"/>
      <c r="C13" s="93"/>
      <c r="D13" s="93"/>
      <c r="E13" s="93"/>
      <c r="F13" s="93"/>
      <c r="G13" s="93"/>
      <c r="H13" s="93"/>
      <c r="I13" s="18"/>
    </row>
    <row r="14" spans="1:15" ht="51" hidden="1" customHeight="1" x14ac:dyDescent="0.25">
      <c r="A14" s="107"/>
      <c r="B14" s="104"/>
      <c r="C14" s="93"/>
      <c r="D14" s="93"/>
      <c r="E14" s="109"/>
      <c r="F14" s="109"/>
      <c r="G14" s="110"/>
      <c r="H14" s="110"/>
      <c r="I14" s="91"/>
      <c r="M14" s="30" t="s">
        <v>52</v>
      </c>
    </row>
    <row r="15" spans="1:15" ht="51" hidden="1" customHeight="1" x14ac:dyDescent="0.25">
      <c r="A15" s="107"/>
      <c r="B15" s="104"/>
      <c r="C15" s="93"/>
      <c r="D15" s="93"/>
      <c r="E15" s="109"/>
      <c r="F15" s="109"/>
      <c r="G15" s="110"/>
      <c r="H15" s="110"/>
      <c r="I15" s="91"/>
      <c r="M15" s="30" t="s">
        <v>171</v>
      </c>
      <c r="N15" t="s">
        <v>172</v>
      </c>
      <c r="O15" s="30" t="s">
        <v>171</v>
      </c>
    </row>
    <row r="16" spans="1:15" ht="51" hidden="1" customHeight="1" x14ac:dyDescent="0.25">
      <c r="A16" s="107"/>
      <c r="B16" s="104"/>
      <c r="C16" s="93"/>
      <c r="D16" s="93"/>
      <c r="E16" s="109"/>
      <c r="F16" s="109"/>
      <c r="G16" s="110"/>
      <c r="H16" s="110"/>
      <c r="I16" s="91"/>
      <c r="M16" s="30" t="s">
        <v>173</v>
      </c>
      <c r="N16" t="s">
        <v>174</v>
      </c>
      <c r="O16" s="30" t="s">
        <v>173</v>
      </c>
    </row>
    <row r="17" spans="1:15" ht="51" hidden="1" customHeight="1" x14ac:dyDescent="0.25">
      <c r="A17" s="107"/>
      <c r="B17" s="104"/>
      <c r="C17" s="93"/>
      <c r="D17" s="93"/>
      <c r="E17" s="109"/>
      <c r="F17" s="109"/>
      <c r="G17" s="110"/>
      <c r="H17" s="110"/>
      <c r="I17" s="91"/>
      <c r="M17" s="30" t="s">
        <v>175</v>
      </c>
      <c r="N17" t="s">
        <v>176</v>
      </c>
      <c r="O17" s="30" t="s">
        <v>175</v>
      </c>
    </row>
    <row r="18" spans="1:15" ht="51" hidden="1" customHeight="1" x14ac:dyDescent="0.25">
      <c r="A18" s="107"/>
      <c r="B18" s="104"/>
      <c r="C18" s="93"/>
      <c r="D18" s="93"/>
      <c r="E18" s="109"/>
      <c r="F18" s="109"/>
      <c r="G18" s="110"/>
      <c r="H18" s="110"/>
      <c r="I18" s="91"/>
      <c r="M18" s="30" t="s">
        <v>177</v>
      </c>
      <c r="N18" t="s">
        <v>178</v>
      </c>
      <c r="O18" s="30" t="s">
        <v>177</v>
      </c>
    </row>
    <row r="19" spans="1:15" ht="51" hidden="1" customHeight="1" x14ac:dyDescent="0.25">
      <c r="A19" s="107"/>
      <c r="B19" s="104"/>
      <c r="C19" s="93"/>
      <c r="D19" s="93"/>
      <c r="E19" s="109"/>
      <c r="F19" s="109"/>
      <c r="G19" s="110"/>
      <c r="H19" s="110"/>
      <c r="I19" s="91"/>
      <c r="M19" s="30" t="s">
        <v>179</v>
      </c>
      <c r="N19" t="s">
        <v>180</v>
      </c>
      <c r="O19" s="30" t="s">
        <v>179</v>
      </c>
    </row>
    <row r="20" spans="1:15" ht="51" hidden="1" customHeight="1" x14ac:dyDescent="0.25">
      <c r="A20" s="107"/>
      <c r="B20" s="104"/>
      <c r="C20" s="93"/>
      <c r="D20" s="93"/>
      <c r="E20" s="109"/>
      <c r="F20" s="109"/>
      <c r="G20" s="110"/>
      <c r="H20" s="110"/>
      <c r="I20" s="91"/>
      <c r="M20" s="30" t="s">
        <v>181</v>
      </c>
      <c r="N20" t="s">
        <v>182</v>
      </c>
      <c r="O20" s="30" t="s">
        <v>181</v>
      </c>
    </row>
    <row r="21" spans="1:15" ht="51" hidden="1" customHeight="1" x14ac:dyDescent="0.25">
      <c r="A21" s="107"/>
      <c r="B21" s="104"/>
      <c r="C21" s="93"/>
      <c r="D21" s="93"/>
      <c r="E21" s="109"/>
      <c r="F21" s="109"/>
      <c r="G21" s="110"/>
      <c r="H21" s="110"/>
      <c r="I21" s="91"/>
      <c r="M21" s="30" t="s">
        <v>183</v>
      </c>
      <c r="N21" t="s">
        <v>184</v>
      </c>
      <c r="O21" s="30" t="s">
        <v>183</v>
      </c>
    </row>
    <row r="22" spans="1:15" ht="51" hidden="1" customHeight="1" x14ac:dyDescent="0.25">
      <c r="A22" s="107"/>
      <c r="B22" s="104"/>
      <c r="C22" s="93"/>
      <c r="D22" s="93"/>
      <c r="E22" s="109"/>
      <c r="F22" s="109"/>
      <c r="G22" s="110"/>
      <c r="H22" s="110"/>
      <c r="I22" s="91"/>
      <c r="M22" s="30" t="s">
        <v>185</v>
      </c>
      <c r="N22" t="s">
        <v>186</v>
      </c>
      <c r="O22" s="30" t="s">
        <v>185</v>
      </c>
    </row>
    <row r="23" spans="1:15" ht="51" hidden="1" customHeight="1" x14ac:dyDescent="0.25">
      <c r="A23" s="108"/>
      <c r="B23" s="105"/>
      <c r="C23" s="93"/>
      <c r="D23" s="93"/>
      <c r="E23" s="109"/>
      <c r="F23" s="109"/>
      <c r="G23" s="110"/>
      <c r="H23" s="110"/>
      <c r="I23" s="91"/>
      <c r="M23" s="30" t="s">
        <v>187</v>
      </c>
      <c r="N23" t="s">
        <v>188</v>
      </c>
      <c r="O23" s="30" t="s">
        <v>187</v>
      </c>
    </row>
    <row r="24" spans="1:15" ht="150" customHeight="1" x14ac:dyDescent="0.25">
      <c r="A24" s="16" t="s">
        <v>21</v>
      </c>
      <c r="B24" s="20" t="s">
        <v>294</v>
      </c>
      <c r="C24" s="87"/>
      <c r="D24" s="87"/>
      <c r="E24" s="87"/>
      <c r="F24" s="87"/>
      <c r="G24" s="87"/>
      <c r="H24" s="87"/>
      <c r="I24" s="18" t="s">
        <v>33</v>
      </c>
      <c r="M24" t="s">
        <v>189</v>
      </c>
      <c r="N24" t="s">
        <v>190</v>
      </c>
      <c r="O24" t="s">
        <v>189</v>
      </c>
    </row>
    <row r="25" spans="1:15" ht="150" customHeight="1" x14ac:dyDescent="0.25">
      <c r="A25" s="16" t="s">
        <v>22</v>
      </c>
      <c r="B25" s="20" t="s">
        <v>296</v>
      </c>
      <c r="C25" s="87"/>
      <c r="D25" s="87"/>
      <c r="E25" s="87"/>
      <c r="F25" s="87"/>
      <c r="G25" s="87"/>
      <c r="H25" s="87"/>
      <c r="I25" s="18" t="s">
        <v>33</v>
      </c>
      <c r="M25" t="s">
        <v>191</v>
      </c>
      <c r="N25" t="s">
        <v>192</v>
      </c>
      <c r="O25" t="s">
        <v>191</v>
      </c>
    </row>
    <row r="26" spans="1:15" ht="53.25" hidden="1" customHeight="1" x14ac:dyDescent="0.25">
      <c r="A26" s="16"/>
      <c r="B26" s="20"/>
      <c r="C26" s="87"/>
      <c r="D26" s="87"/>
      <c r="E26" s="87"/>
      <c r="F26" s="87"/>
      <c r="G26" s="87"/>
      <c r="H26" s="87"/>
      <c r="I26" s="18"/>
      <c r="M26" t="s">
        <v>193</v>
      </c>
      <c r="N26" t="s">
        <v>194</v>
      </c>
      <c r="O26" t="s">
        <v>193</v>
      </c>
    </row>
    <row r="27" spans="1:15" ht="150" customHeight="1" x14ac:dyDescent="0.25">
      <c r="A27" s="16" t="s">
        <v>23</v>
      </c>
      <c r="B27" s="20" t="s">
        <v>297</v>
      </c>
      <c r="C27" s="117"/>
      <c r="D27" s="118"/>
      <c r="E27" s="118"/>
      <c r="F27" s="118"/>
      <c r="G27" s="118"/>
      <c r="H27" s="119"/>
      <c r="I27" s="18" t="s">
        <v>33</v>
      </c>
      <c r="M27" t="s">
        <v>195</v>
      </c>
      <c r="N27" t="s">
        <v>196</v>
      </c>
      <c r="O27" t="s">
        <v>195</v>
      </c>
    </row>
    <row r="28" spans="1:15" ht="27.75" hidden="1" customHeight="1" x14ac:dyDescent="0.25">
      <c r="A28" s="16"/>
      <c r="B28" s="20"/>
      <c r="C28" s="117"/>
      <c r="D28" s="118"/>
      <c r="E28" s="118"/>
      <c r="F28" s="118"/>
      <c r="G28" s="118"/>
      <c r="H28" s="119"/>
      <c r="I28" s="18"/>
      <c r="M28" t="s">
        <v>197</v>
      </c>
      <c r="N28" t="s">
        <v>198</v>
      </c>
      <c r="O28" t="s">
        <v>197</v>
      </c>
    </row>
    <row r="29" spans="1:15" hidden="1" x14ac:dyDescent="0.25">
      <c r="M29" t="s">
        <v>199</v>
      </c>
      <c r="N29" t="s">
        <v>200</v>
      </c>
      <c r="O29" t="s">
        <v>199</v>
      </c>
    </row>
    <row r="30" spans="1:15" hidden="1" x14ac:dyDescent="0.25">
      <c r="M30" t="s">
        <v>201</v>
      </c>
      <c r="N30" t="s">
        <v>202</v>
      </c>
      <c r="O30" t="s">
        <v>201</v>
      </c>
    </row>
    <row r="31" spans="1:15" hidden="1" x14ac:dyDescent="0.25">
      <c r="M31" t="s">
        <v>203</v>
      </c>
      <c r="N31" t="s">
        <v>204</v>
      </c>
      <c r="O31" t="s">
        <v>203</v>
      </c>
    </row>
    <row r="32" spans="1:15" hidden="1" x14ac:dyDescent="0.25">
      <c r="M32" t="s">
        <v>205</v>
      </c>
      <c r="N32" t="s">
        <v>206</v>
      </c>
      <c r="O32" t="s">
        <v>205</v>
      </c>
    </row>
    <row r="33" spans="2:15" hidden="1" x14ac:dyDescent="0.25">
      <c r="M33" t="s">
        <v>207</v>
      </c>
      <c r="N33" t="s">
        <v>208</v>
      </c>
      <c r="O33" t="s">
        <v>207</v>
      </c>
    </row>
    <row r="34" spans="2:15" hidden="1" x14ac:dyDescent="0.25">
      <c r="M34" t="s">
        <v>209</v>
      </c>
      <c r="N34" t="s">
        <v>210</v>
      </c>
      <c r="O34" t="s">
        <v>209</v>
      </c>
    </row>
    <row r="35" spans="2:15" hidden="1" x14ac:dyDescent="0.25">
      <c r="M35" t="s">
        <v>211</v>
      </c>
      <c r="N35" t="s">
        <v>212</v>
      </c>
      <c r="O35" t="s">
        <v>211</v>
      </c>
    </row>
    <row r="36" spans="2:15" hidden="1" x14ac:dyDescent="0.25">
      <c r="M36" t="s">
        <v>213</v>
      </c>
      <c r="N36" t="s">
        <v>214</v>
      </c>
      <c r="O36" t="s">
        <v>213</v>
      </c>
    </row>
    <row r="37" spans="2:15" hidden="1" x14ac:dyDescent="0.25">
      <c r="M37" t="s">
        <v>215</v>
      </c>
      <c r="N37" t="s">
        <v>216</v>
      </c>
      <c r="O37" t="s">
        <v>215</v>
      </c>
    </row>
    <row r="38" spans="2:15" hidden="1" x14ac:dyDescent="0.25">
      <c r="B38" s="29"/>
      <c r="M38" t="s">
        <v>217</v>
      </c>
      <c r="N38" t="s">
        <v>218</v>
      </c>
      <c r="O38" t="s">
        <v>217</v>
      </c>
    </row>
    <row r="39" spans="2:15" hidden="1" x14ac:dyDescent="0.25">
      <c r="B39" s="29"/>
      <c r="M39" t="s">
        <v>219</v>
      </c>
      <c r="N39" t="s">
        <v>220</v>
      </c>
      <c r="O39" t="s">
        <v>219</v>
      </c>
    </row>
    <row r="40" spans="2:15" hidden="1" x14ac:dyDescent="0.25">
      <c r="M40" t="s">
        <v>221</v>
      </c>
      <c r="N40" t="s">
        <v>222</v>
      </c>
      <c r="O40" t="s">
        <v>221</v>
      </c>
    </row>
    <row r="41" spans="2:15" hidden="1" x14ac:dyDescent="0.25">
      <c r="B41" s="29"/>
      <c r="M41" t="s">
        <v>223</v>
      </c>
      <c r="N41" t="s">
        <v>224</v>
      </c>
      <c r="O41" t="s">
        <v>223</v>
      </c>
    </row>
    <row r="42" spans="2:15" hidden="1" x14ac:dyDescent="0.25">
      <c r="M42" t="s">
        <v>225</v>
      </c>
      <c r="N42" t="s">
        <v>226</v>
      </c>
      <c r="O42" t="s">
        <v>225</v>
      </c>
    </row>
    <row r="43" spans="2:15" hidden="1" x14ac:dyDescent="0.25">
      <c r="M43" t="s">
        <v>227</v>
      </c>
      <c r="N43" t="s">
        <v>228</v>
      </c>
      <c r="O43" t="s">
        <v>227</v>
      </c>
    </row>
    <row r="44" spans="2:15" hidden="1" x14ac:dyDescent="0.25">
      <c r="M44" t="s">
        <v>229</v>
      </c>
      <c r="N44" t="s">
        <v>230</v>
      </c>
      <c r="O44" t="s">
        <v>229</v>
      </c>
    </row>
    <row r="45" spans="2:15" hidden="1" x14ac:dyDescent="0.25">
      <c r="M45" t="s">
        <v>231</v>
      </c>
      <c r="N45" t="s">
        <v>232</v>
      </c>
      <c r="O45" t="s">
        <v>231</v>
      </c>
    </row>
    <row r="46" spans="2:15" hidden="1" x14ac:dyDescent="0.25">
      <c r="M46" t="s">
        <v>233</v>
      </c>
      <c r="N46" t="s">
        <v>234</v>
      </c>
      <c r="O46" t="s">
        <v>233</v>
      </c>
    </row>
    <row r="47" spans="2:15" hidden="1" x14ac:dyDescent="0.25">
      <c r="M47" t="s">
        <v>235</v>
      </c>
      <c r="N47" t="s">
        <v>236</v>
      </c>
      <c r="O47" t="s">
        <v>235</v>
      </c>
    </row>
    <row r="48" spans="2:15" hidden="1" x14ac:dyDescent="0.25">
      <c r="M48" t="s">
        <v>237</v>
      </c>
      <c r="N48" t="s">
        <v>238</v>
      </c>
      <c r="O48" t="s">
        <v>237</v>
      </c>
    </row>
    <row r="49" spans="13:15" hidden="1" x14ac:dyDescent="0.25">
      <c r="M49" t="s">
        <v>239</v>
      </c>
      <c r="N49" t="s">
        <v>240</v>
      </c>
      <c r="O49" t="s">
        <v>239</v>
      </c>
    </row>
    <row r="50" spans="13:15" hidden="1" x14ac:dyDescent="0.25">
      <c r="M50" t="s">
        <v>241</v>
      </c>
      <c r="N50" t="s">
        <v>242</v>
      </c>
      <c r="O50" t="s">
        <v>241</v>
      </c>
    </row>
    <row r="51" spans="13:15" hidden="1" x14ac:dyDescent="0.25">
      <c r="M51" t="s">
        <v>243</v>
      </c>
      <c r="N51" t="s">
        <v>244</v>
      </c>
      <c r="O51" t="s">
        <v>243</v>
      </c>
    </row>
    <row r="52" spans="13:15" hidden="1" x14ac:dyDescent="0.25">
      <c r="M52" t="s">
        <v>245</v>
      </c>
      <c r="N52" t="s">
        <v>246</v>
      </c>
      <c r="O52" t="s">
        <v>245</v>
      </c>
    </row>
    <row r="53" spans="13:15" hidden="1" x14ac:dyDescent="0.25">
      <c r="M53" t="s">
        <v>247</v>
      </c>
      <c r="N53" t="s">
        <v>248</v>
      </c>
      <c r="O53" t="s">
        <v>247</v>
      </c>
    </row>
    <row r="54" spans="13:15" hidden="1" x14ac:dyDescent="0.25">
      <c r="M54" t="s">
        <v>249</v>
      </c>
      <c r="N54" t="s">
        <v>250</v>
      </c>
      <c r="O54" t="s">
        <v>249</v>
      </c>
    </row>
    <row r="55" spans="13:15" hidden="1" x14ac:dyDescent="0.25">
      <c r="M55" t="s">
        <v>251</v>
      </c>
      <c r="N55" t="s">
        <v>252</v>
      </c>
      <c r="O55" t="s">
        <v>251</v>
      </c>
    </row>
    <row r="56" spans="13:15" hidden="1" x14ac:dyDescent="0.25">
      <c r="M56" t="s">
        <v>253</v>
      </c>
      <c r="N56" t="s">
        <v>254</v>
      </c>
      <c r="O56" t="s">
        <v>253</v>
      </c>
    </row>
    <row r="57" spans="13:15" hidden="1" x14ac:dyDescent="0.25">
      <c r="M57" t="s">
        <v>255</v>
      </c>
      <c r="N57" t="s">
        <v>256</v>
      </c>
      <c r="O57" t="s">
        <v>255</v>
      </c>
    </row>
    <row r="58" spans="13:15" hidden="1" x14ac:dyDescent="0.25">
      <c r="M58" t="s">
        <v>257</v>
      </c>
      <c r="N58" t="s">
        <v>258</v>
      </c>
      <c r="O58" t="s">
        <v>257</v>
      </c>
    </row>
    <row r="59" spans="13:15" hidden="1" x14ac:dyDescent="0.25">
      <c r="M59" t="s">
        <v>259</v>
      </c>
      <c r="N59" t="s">
        <v>260</v>
      </c>
      <c r="O59" t="s">
        <v>259</v>
      </c>
    </row>
    <row r="60" spans="13:15" hidden="1" x14ac:dyDescent="0.25">
      <c r="M60" t="s">
        <v>261</v>
      </c>
      <c r="N60" t="s">
        <v>262</v>
      </c>
      <c r="O60" t="s">
        <v>261</v>
      </c>
    </row>
    <row r="61" spans="13:15" hidden="1" x14ac:dyDescent="0.25">
      <c r="M61" t="s">
        <v>263</v>
      </c>
      <c r="N61" t="s">
        <v>264</v>
      </c>
      <c r="O61" t="s">
        <v>263</v>
      </c>
    </row>
    <row r="62" spans="13:15" hidden="1" x14ac:dyDescent="0.25">
      <c r="M62" t="s">
        <v>265</v>
      </c>
      <c r="N62" t="s">
        <v>266</v>
      </c>
      <c r="O62" t="s">
        <v>265</v>
      </c>
    </row>
    <row r="63" spans="13:15" hidden="1" x14ac:dyDescent="0.25">
      <c r="M63" t="s">
        <v>267</v>
      </c>
      <c r="N63" t="s">
        <v>268</v>
      </c>
      <c r="O63" t="s">
        <v>267</v>
      </c>
    </row>
    <row r="64" spans="13:15" hidden="1" x14ac:dyDescent="0.25">
      <c r="M64" t="s">
        <v>269</v>
      </c>
      <c r="N64" t="s">
        <v>270</v>
      </c>
      <c r="O64" t="s">
        <v>269</v>
      </c>
    </row>
    <row r="65" spans="13:15" hidden="1" x14ac:dyDescent="0.25">
      <c r="M65" t="s">
        <v>271</v>
      </c>
      <c r="N65" t="s">
        <v>272</v>
      </c>
      <c r="O65" t="s">
        <v>271</v>
      </c>
    </row>
    <row r="66" spans="13:15" hidden="1" x14ac:dyDescent="0.25">
      <c r="M66" t="s">
        <v>273</v>
      </c>
      <c r="N66" t="s">
        <v>274</v>
      </c>
      <c r="O66" t="s">
        <v>273</v>
      </c>
    </row>
    <row r="67" spans="13:15" hidden="1" x14ac:dyDescent="0.25">
      <c r="M67" t="s">
        <v>275</v>
      </c>
      <c r="N67" t="s">
        <v>276</v>
      </c>
      <c r="O67" t="s">
        <v>275</v>
      </c>
    </row>
    <row r="68" spans="13:15" hidden="1" x14ac:dyDescent="0.25">
      <c r="M68" t="s">
        <v>277</v>
      </c>
      <c r="N68" t="s">
        <v>278</v>
      </c>
      <c r="O68" t="s">
        <v>277</v>
      </c>
    </row>
    <row r="69" spans="13:15" hidden="1" x14ac:dyDescent="0.25">
      <c r="M69" t="s">
        <v>279</v>
      </c>
      <c r="N69" t="s">
        <v>280</v>
      </c>
      <c r="O69" t="s">
        <v>279</v>
      </c>
    </row>
    <row r="70" spans="13:15" hidden="1" x14ac:dyDescent="0.25">
      <c r="M70" t="s">
        <v>281</v>
      </c>
      <c r="N70" t="s">
        <v>282</v>
      </c>
      <c r="O70" t="s">
        <v>281</v>
      </c>
    </row>
    <row r="71" spans="13:15" hidden="1" x14ac:dyDescent="0.25">
      <c r="M71" t="s">
        <v>283</v>
      </c>
      <c r="N71" t="s">
        <v>284</v>
      </c>
      <c r="O71" t="s">
        <v>283</v>
      </c>
    </row>
    <row r="72" spans="13:15" hidden="1" x14ac:dyDescent="0.25">
      <c r="M72" t="s">
        <v>285</v>
      </c>
      <c r="N72" t="s">
        <v>286</v>
      </c>
      <c r="O72" t="s">
        <v>285</v>
      </c>
    </row>
    <row r="73" spans="13:15" hidden="1" x14ac:dyDescent="0.25">
      <c r="M73" t="s">
        <v>287</v>
      </c>
      <c r="N73" t="s">
        <v>288</v>
      </c>
      <c r="O73" t="s">
        <v>287</v>
      </c>
    </row>
    <row r="74" spans="13:15" hidden="1" x14ac:dyDescent="0.25">
      <c r="M74" t="s">
        <v>289</v>
      </c>
      <c r="N74" t="s">
        <v>290</v>
      </c>
      <c r="O74" t="s">
        <v>289</v>
      </c>
    </row>
  </sheetData>
  <sheetProtection password="FAC8" sheet="1" objects="1" scenarios="1"/>
  <mergeCells count="56">
    <mergeCell ref="E15:F15"/>
    <mergeCell ref="C19:D19"/>
    <mergeCell ref="G19:H19"/>
    <mergeCell ref="G20:H20"/>
    <mergeCell ref="E16:F16"/>
    <mergeCell ref="E17:F17"/>
    <mergeCell ref="E18:F18"/>
    <mergeCell ref="E20:F20"/>
    <mergeCell ref="C25:H25"/>
    <mergeCell ref="C26:H26"/>
    <mergeCell ref="C27:H27"/>
    <mergeCell ref="C28:H28"/>
    <mergeCell ref="I7:I10"/>
    <mergeCell ref="C15:D15"/>
    <mergeCell ref="C16:D16"/>
    <mergeCell ref="C17:D17"/>
    <mergeCell ref="C18:D18"/>
    <mergeCell ref="I14:I23"/>
    <mergeCell ref="C21:D21"/>
    <mergeCell ref="E21:F21"/>
    <mergeCell ref="G21:H21"/>
    <mergeCell ref="C22:D22"/>
    <mergeCell ref="E22:F22"/>
    <mergeCell ref="G22:H22"/>
    <mergeCell ref="C24:H24"/>
    <mergeCell ref="C23:D23"/>
    <mergeCell ref="A1:B1"/>
    <mergeCell ref="C1:H1"/>
    <mergeCell ref="B7:B10"/>
    <mergeCell ref="C20:D20"/>
    <mergeCell ref="E19:F19"/>
    <mergeCell ref="C12:H12"/>
    <mergeCell ref="E13:F13"/>
    <mergeCell ref="G13:H13"/>
    <mergeCell ref="E23:F23"/>
    <mergeCell ref="G23:H23"/>
    <mergeCell ref="G16:H16"/>
    <mergeCell ref="G17:H17"/>
    <mergeCell ref="G18:H18"/>
    <mergeCell ref="G15:H15"/>
    <mergeCell ref="I1:I2"/>
    <mergeCell ref="A2:B2"/>
    <mergeCell ref="C2:H2"/>
    <mergeCell ref="B13:B23"/>
    <mergeCell ref="A13:A23"/>
    <mergeCell ref="C13:D13"/>
    <mergeCell ref="C3:H4"/>
    <mergeCell ref="I3:I4"/>
    <mergeCell ref="A4:B4"/>
    <mergeCell ref="C5:H5"/>
    <mergeCell ref="C6:H6"/>
    <mergeCell ref="C11:H11"/>
    <mergeCell ref="C14:D14"/>
    <mergeCell ref="E14:F14"/>
    <mergeCell ref="G14:H14"/>
    <mergeCell ref="A7:A10"/>
  </mergeCells>
  <dataValidations count="6">
    <dataValidation type="whole" operator="greaterThan" allowBlank="1" showInputMessage="1" showErrorMessage="1" prompt="Csak szám írható!" sqref="D10:G10">
      <formula1>0</formula1>
    </dataValidation>
    <dataValidation type="textLength" operator="lessThanOrEqual" allowBlank="1" showInputMessage="1" showErrorMessage="1" prompt="50 karakter" sqref="D9:G9">
      <formula1>50</formula1>
    </dataValidation>
    <dataValidation type="list" allowBlank="1" showInputMessage="1" showErrorMessage="1" prompt="Legördülő lista" sqref="D8:G8">
      <formula1>$L$7:$L$12</formula1>
    </dataValidation>
    <dataValidation type="textLength" operator="lessThanOrEqual" allowBlank="1" showInputMessage="1" showErrorMessage="1" sqref="C11:H12 C5:H6 C28:H28 C24:H26">
      <formula1>1500</formula1>
    </dataValidation>
    <dataValidation type="textLength" operator="lessThanOrEqual" allowBlank="1" showInputMessage="1" showErrorMessage="1" sqref="C27:H27">
      <formula1>1000</formula1>
    </dataValidation>
    <dataValidation type="list" allowBlank="1" showInputMessage="1" showErrorMessage="1" prompt="Válasszon!" sqref="E14:F23">
      <formula1>$N$15:$N$74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4" manualBreakCount="4">
    <brk id="10" max="7" man="1"/>
    <brk id="12" max="7" man="1"/>
    <brk id="23" max="7" man="1"/>
    <brk id="2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9"/>
  <sheetViews>
    <sheetView zoomScale="85" zoomScaleNormal="85" zoomScaleSheetLayoutView="85" workbookViewId="0">
      <selection activeCell="C5" sqref="C5:H5"/>
    </sheetView>
  </sheetViews>
  <sheetFormatPr defaultColWidth="0" defaultRowHeight="15" zeroHeight="1" x14ac:dyDescent="0.25"/>
  <cols>
    <col min="1" max="1" width="4.5703125" customWidth="1"/>
    <col min="2" max="2" width="45.7109375" customWidth="1"/>
    <col min="3" max="3" width="10.5703125" customWidth="1"/>
    <col min="4" max="8" width="25.7109375" customWidth="1"/>
    <col min="9" max="9" width="30.7109375" customWidth="1"/>
    <col min="10" max="16384" width="9.140625" hidden="1"/>
  </cols>
  <sheetData>
    <row r="1" spans="1:9" x14ac:dyDescent="0.25">
      <c r="A1" s="99" t="s">
        <v>1</v>
      </c>
      <c r="B1" s="99"/>
      <c r="C1" s="100">
        <f>Tartalomjegyzék!B3</f>
        <v>0</v>
      </c>
      <c r="D1" s="100"/>
      <c r="E1" s="100"/>
      <c r="F1" s="100"/>
      <c r="G1" s="100"/>
      <c r="H1" s="100"/>
      <c r="I1" s="101"/>
    </row>
    <row r="2" spans="1:9" x14ac:dyDescent="0.25">
      <c r="A2" s="102" t="s">
        <v>13</v>
      </c>
      <c r="B2" s="102"/>
      <c r="C2" s="100">
        <f>Tartalomjegyzék!B4</f>
        <v>0</v>
      </c>
      <c r="D2" s="100"/>
      <c r="E2" s="100"/>
      <c r="F2" s="100"/>
      <c r="G2" s="100"/>
      <c r="H2" s="100"/>
      <c r="I2" s="101"/>
    </row>
    <row r="3" spans="1:9" ht="15.75" x14ac:dyDescent="0.25">
      <c r="A3" s="33" t="s">
        <v>5</v>
      </c>
      <c r="B3" s="33" t="s">
        <v>6</v>
      </c>
      <c r="C3" s="97" t="s">
        <v>15</v>
      </c>
      <c r="D3" s="97"/>
      <c r="E3" s="97"/>
      <c r="F3" s="97"/>
      <c r="G3" s="97"/>
      <c r="H3" s="97"/>
      <c r="I3" s="97" t="s">
        <v>32</v>
      </c>
    </row>
    <row r="4" spans="1:9" ht="15.75" x14ac:dyDescent="0.25">
      <c r="A4" s="98" t="s">
        <v>14</v>
      </c>
      <c r="B4" s="98"/>
      <c r="C4" s="97"/>
      <c r="D4" s="97"/>
      <c r="E4" s="97"/>
      <c r="F4" s="97"/>
      <c r="G4" s="97"/>
      <c r="H4" s="97"/>
      <c r="I4" s="97"/>
    </row>
    <row r="5" spans="1:9" ht="150" customHeight="1" x14ac:dyDescent="0.25">
      <c r="A5" s="23" t="s">
        <v>17</v>
      </c>
      <c r="B5" s="24" t="s">
        <v>64</v>
      </c>
      <c r="C5" s="87"/>
      <c r="D5" s="87"/>
      <c r="E5" s="87"/>
      <c r="F5" s="87"/>
      <c r="G5" s="87"/>
      <c r="H5" s="87"/>
      <c r="I5" s="18" t="s">
        <v>33</v>
      </c>
    </row>
    <row r="6" spans="1:9" ht="150" customHeight="1" x14ac:dyDescent="0.25">
      <c r="A6" s="23" t="s">
        <v>18</v>
      </c>
      <c r="B6" s="24" t="s">
        <v>65</v>
      </c>
      <c r="C6" s="87"/>
      <c r="D6" s="87"/>
      <c r="E6" s="87"/>
      <c r="F6" s="87"/>
      <c r="G6" s="87"/>
      <c r="H6" s="87"/>
      <c r="I6" s="18" t="s">
        <v>33</v>
      </c>
    </row>
    <row r="7" spans="1:9" ht="150" customHeight="1" x14ac:dyDescent="0.25">
      <c r="A7" s="23" t="s">
        <v>19</v>
      </c>
      <c r="B7" s="24" t="s">
        <v>66</v>
      </c>
      <c r="C7" s="87"/>
      <c r="D7" s="87"/>
      <c r="E7" s="87"/>
      <c r="F7" s="87"/>
      <c r="G7" s="87"/>
      <c r="H7" s="87"/>
      <c r="I7" s="18" t="s">
        <v>33</v>
      </c>
    </row>
    <row r="8" spans="1:9" ht="150" customHeight="1" x14ac:dyDescent="0.25">
      <c r="A8" s="23" t="s">
        <v>20</v>
      </c>
      <c r="B8" s="24" t="s">
        <v>67</v>
      </c>
      <c r="C8" s="87"/>
      <c r="D8" s="87"/>
      <c r="E8" s="87"/>
      <c r="F8" s="87"/>
      <c r="G8" s="87"/>
      <c r="H8" s="87"/>
      <c r="I8" s="18" t="s">
        <v>33</v>
      </c>
    </row>
    <row r="9" spans="1:9" ht="150" customHeight="1" x14ac:dyDescent="0.25">
      <c r="A9" s="23" t="s">
        <v>21</v>
      </c>
      <c r="B9" s="24" t="s">
        <v>68</v>
      </c>
      <c r="C9" s="87"/>
      <c r="D9" s="87"/>
      <c r="E9" s="87"/>
      <c r="F9" s="87"/>
      <c r="G9" s="87"/>
      <c r="H9" s="87"/>
      <c r="I9" s="18" t="s">
        <v>33</v>
      </c>
    </row>
  </sheetData>
  <sheetProtection password="FAC8" sheet="1" objects="1" scenarios="1"/>
  <mergeCells count="13">
    <mergeCell ref="C3:H4"/>
    <mergeCell ref="I3:I4"/>
    <mergeCell ref="A4:B4"/>
    <mergeCell ref="A1:B1"/>
    <mergeCell ref="C1:H1"/>
    <mergeCell ref="I1:I2"/>
    <mergeCell ref="A2:B2"/>
    <mergeCell ref="C2:H2"/>
    <mergeCell ref="C5:H5"/>
    <mergeCell ref="C6:H6"/>
    <mergeCell ref="C7:H7"/>
    <mergeCell ref="C8:H8"/>
    <mergeCell ref="C9:H9"/>
  </mergeCells>
  <dataValidations count="1">
    <dataValidation type="textLength" operator="lessThanOrEqual" allowBlank="1" showInputMessage="1" showErrorMessage="1" sqref="C5:H5 C6:H6 C7:H7 C8:H8 C9:H9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0"/>
  <sheetViews>
    <sheetView zoomScale="85" zoomScaleNormal="85" zoomScaleSheetLayoutView="100" workbookViewId="0">
      <selection activeCell="E5" sqref="E5"/>
    </sheetView>
  </sheetViews>
  <sheetFormatPr defaultColWidth="0" defaultRowHeight="15" zeroHeight="1" x14ac:dyDescent="0.25"/>
  <cols>
    <col min="1" max="1" width="9.140625" customWidth="1"/>
    <col min="2" max="2" width="8.5703125" style="56" customWidth="1"/>
    <col min="3" max="3" width="12.5703125" style="56" customWidth="1"/>
    <col min="4" max="4" width="54.5703125" style="56" customWidth="1"/>
    <col min="5" max="5" width="22.28515625" customWidth="1"/>
    <col min="6" max="12" width="18.7109375" customWidth="1"/>
    <col min="13" max="13" width="22" style="56" bestFit="1" customWidth="1"/>
    <col min="14" max="20" width="30.7109375" customWidth="1"/>
    <col min="21" max="16384" width="9.140625" hidden="1"/>
  </cols>
  <sheetData>
    <row r="1" spans="1:20" x14ac:dyDescent="0.25">
      <c r="A1" s="99" t="s">
        <v>1</v>
      </c>
      <c r="B1" s="99"/>
      <c r="C1" s="100">
        <f>Tartalomjegyzék!B3</f>
        <v>0</v>
      </c>
      <c r="D1" s="100"/>
      <c r="E1" s="100"/>
      <c r="F1" s="100"/>
      <c r="G1" s="100"/>
      <c r="H1" s="100"/>
      <c r="I1" s="101"/>
      <c r="M1"/>
    </row>
    <row r="2" spans="1:20" x14ac:dyDescent="0.25">
      <c r="A2" s="102" t="s">
        <v>13</v>
      </c>
      <c r="B2" s="102"/>
      <c r="C2" s="100">
        <f>Tartalomjegyzék!B4</f>
        <v>0</v>
      </c>
      <c r="D2" s="100"/>
      <c r="E2" s="100"/>
      <c r="F2" s="100"/>
      <c r="G2" s="100"/>
      <c r="H2" s="100"/>
      <c r="I2" s="101"/>
      <c r="M2"/>
    </row>
    <row r="3" spans="1:20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26" t="s">
        <v>170</v>
      </c>
      <c r="O3" s="126"/>
      <c r="P3" s="126"/>
      <c r="Q3" s="126"/>
      <c r="R3" s="126"/>
      <c r="S3" s="126"/>
      <c r="T3" s="126"/>
    </row>
    <row r="4" spans="1:20" ht="30" customHeight="1" x14ac:dyDescent="0.25">
      <c r="A4" s="138" t="s">
        <v>71</v>
      </c>
      <c r="B4" s="159" t="s">
        <v>72</v>
      </c>
      <c r="C4" s="159"/>
      <c r="D4" s="159"/>
      <c r="E4" s="42" t="s">
        <v>69</v>
      </c>
      <c r="F4" s="150" t="s">
        <v>70</v>
      </c>
      <c r="G4" s="151"/>
      <c r="H4" s="151"/>
      <c r="I4" s="151"/>
      <c r="J4" s="151"/>
      <c r="K4" s="151"/>
      <c r="L4" s="152"/>
      <c r="M4" s="123" t="s">
        <v>138</v>
      </c>
      <c r="N4" s="124" t="s">
        <v>140</v>
      </c>
      <c r="O4" s="124"/>
      <c r="P4" s="124"/>
      <c r="Q4" s="124"/>
      <c r="R4" s="124"/>
      <c r="S4" s="125" t="s">
        <v>141</v>
      </c>
      <c r="T4" s="125"/>
    </row>
    <row r="5" spans="1:20" ht="30" customHeight="1" x14ac:dyDescent="0.25">
      <c r="A5" s="138"/>
      <c r="B5" s="159"/>
      <c r="C5" s="159"/>
      <c r="D5" s="159"/>
      <c r="E5" s="61" t="s">
        <v>139</v>
      </c>
      <c r="F5" s="34" t="s">
        <v>73</v>
      </c>
      <c r="G5" s="34" t="s">
        <v>74</v>
      </c>
      <c r="H5" s="34" t="s">
        <v>75</v>
      </c>
      <c r="I5" s="34" t="s">
        <v>76</v>
      </c>
      <c r="J5" s="34" t="s">
        <v>77</v>
      </c>
      <c r="K5" s="34" t="s">
        <v>78</v>
      </c>
      <c r="L5" s="34" t="s">
        <v>79</v>
      </c>
      <c r="M5" s="123"/>
      <c r="N5" s="57" t="s">
        <v>142</v>
      </c>
      <c r="O5" s="57" t="s">
        <v>143</v>
      </c>
      <c r="P5" s="57" t="s">
        <v>144</v>
      </c>
      <c r="Q5" s="57" t="s">
        <v>145</v>
      </c>
      <c r="R5" s="58" t="s">
        <v>146</v>
      </c>
      <c r="S5" s="57" t="s">
        <v>147</v>
      </c>
      <c r="T5" s="58" t="s">
        <v>146</v>
      </c>
    </row>
    <row r="6" spans="1:20" ht="30" x14ac:dyDescent="0.25">
      <c r="A6" s="44" t="s">
        <v>17</v>
      </c>
      <c r="B6" s="143" t="s">
        <v>80</v>
      </c>
      <c r="C6" s="149"/>
      <c r="D6" s="149"/>
      <c r="E6" s="47">
        <f>E7+E11+E12+E13+E14</f>
        <v>0</v>
      </c>
      <c r="F6" s="47">
        <f>F7+F11+F12+F13+F14</f>
        <v>0</v>
      </c>
      <c r="G6" s="47">
        <f t="shared" ref="G6:L6" si="0">G7+G11+G12+G13+G14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8" t="s">
        <v>136</v>
      </c>
      <c r="N6" s="50" t="s">
        <v>148</v>
      </c>
      <c r="O6" s="50" t="s">
        <v>149</v>
      </c>
      <c r="P6" s="50" t="s">
        <v>149</v>
      </c>
      <c r="Q6" s="50" t="s">
        <v>149</v>
      </c>
      <c r="R6" s="50" t="s">
        <v>150</v>
      </c>
      <c r="S6" s="50" t="s">
        <v>151</v>
      </c>
      <c r="T6" s="50" t="s">
        <v>152</v>
      </c>
    </row>
    <row r="7" spans="1:20" ht="30" x14ac:dyDescent="0.25">
      <c r="A7" s="48" t="s">
        <v>18</v>
      </c>
      <c r="B7" s="162" t="s">
        <v>81</v>
      </c>
      <c r="C7" s="163"/>
      <c r="D7" s="163"/>
      <c r="E7" s="47">
        <f>E8+E9+E10</f>
        <v>0</v>
      </c>
      <c r="F7" s="47">
        <f t="shared" ref="F7:L7" si="1">F8+F9+F10</f>
        <v>0</v>
      </c>
      <c r="G7" s="47">
        <f t="shared" si="1"/>
        <v>0</v>
      </c>
      <c r="H7" s="47">
        <f t="shared" si="1"/>
        <v>0</v>
      </c>
      <c r="I7" s="47">
        <f t="shared" si="1"/>
        <v>0</v>
      </c>
      <c r="J7" s="47">
        <f t="shared" si="1"/>
        <v>0</v>
      </c>
      <c r="K7" s="47">
        <f t="shared" si="1"/>
        <v>0</v>
      </c>
      <c r="L7" s="47">
        <f t="shared" si="1"/>
        <v>0</v>
      </c>
      <c r="M7" s="48" t="s">
        <v>136</v>
      </c>
      <c r="S7" s="50" t="s">
        <v>153</v>
      </c>
      <c r="T7" s="50" t="s">
        <v>154</v>
      </c>
    </row>
    <row r="8" spans="1:20" ht="30" customHeight="1" x14ac:dyDescent="0.25">
      <c r="A8" s="35" t="s">
        <v>19</v>
      </c>
      <c r="B8" s="36" t="s">
        <v>82</v>
      </c>
      <c r="C8" s="139" t="s">
        <v>83</v>
      </c>
      <c r="D8" s="140"/>
      <c r="E8" s="59"/>
      <c r="F8" s="60"/>
      <c r="G8" s="60"/>
      <c r="H8" s="60"/>
      <c r="I8" s="60"/>
      <c r="J8" s="60"/>
      <c r="K8" s="60"/>
      <c r="L8" s="60"/>
      <c r="M8" s="35" t="s">
        <v>137</v>
      </c>
      <c r="N8" s="50" t="s">
        <v>155</v>
      </c>
      <c r="O8" s="41" t="s">
        <v>156</v>
      </c>
      <c r="P8" s="41" t="s">
        <v>156</v>
      </c>
      <c r="Q8" s="41" t="s">
        <v>156</v>
      </c>
      <c r="R8" s="41"/>
      <c r="S8" s="40"/>
      <c r="T8" s="41"/>
    </row>
    <row r="9" spans="1:20" ht="30" customHeight="1" x14ac:dyDescent="0.25">
      <c r="A9" s="35" t="s">
        <v>20</v>
      </c>
      <c r="B9" s="36"/>
      <c r="C9" s="139" t="s">
        <v>84</v>
      </c>
      <c r="D9" s="140"/>
      <c r="E9" s="59"/>
      <c r="F9" s="60"/>
      <c r="G9" s="60"/>
      <c r="H9" s="60"/>
      <c r="I9" s="60"/>
      <c r="J9" s="60"/>
      <c r="K9" s="60"/>
      <c r="L9" s="60"/>
      <c r="M9" s="35" t="s">
        <v>137</v>
      </c>
      <c r="N9" s="50" t="s">
        <v>157</v>
      </c>
      <c r="O9" s="41" t="s">
        <v>158</v>
      </c>
      <c r="P9" s="41" t="s">
        <v>158</v>
      </c>
      <c r="Q9" s="41" t="s">
        <v>158</v>
      </c>
      <c r="R9" s="41" t="s">
        <v>159</v>
      </c>
      <c r="S9" s="40"/>
      <c r="T9" s="41"/>
    </row>
    <row r="10" spans="1:20" ht="30" customHeight="1" x14ac:dyDescent="0.25">
      <c r="A10" s="35" t="s">
        <v>21</v>
      </c>
      <c r="B10" s="36"/>
      <c r="C10" s="139" t="s">
        <v>85</v>
      </c>
      <c r="D10" s="140"/>
      <c r="E10" s="59"/>
      <c r="F10" s="60"/>
      <c r="G10" s="60"/>
      <c r="H10" s="60"/>
      <c r="I10" s="60"/>
      <c r="J10" s="60"/>
      <c r="K10" s="60"/>
      <c r="L10" s="60"/>
      <c r="M10" s="35" t="s">
        <v>137</v>
      </c>
      <c r="N10" s="50" t="s">
        <v>160</v>
      </c>
      <c r="O10" s="41" t="s">
        <v>161</v>
      </c>
      <c r="P10" s="41" t="s">
        <v>161</v>
      </c>
      <c r="Q10" s="41" t="s">
        <v>161</v>
      </c>
      <c r="R10" s="41" t="s">
        <v>162</v>
      </c>
      <c r="S10" s="40"/>
      <c r="T10" s="41"/>
    </row>
    <row r="11" spans="1:20" ht="30" customHeight="1" x14ac:dyDescent="0.25">
      <c r="A11" s="35" t="s">
        <v>22</v>
      </c>
      <c r="B11" s="141" t="s">
        <v>86</v>
      </c>
      <c r="C11" s="140"/>
      <c r="D11" s="140"/>
      <c r="E11" s="59"/>
      <c r="F11" s="60"/>
      <c r="G11" s="60"/>
      <c r="H11" s="60"/>
      <c r="I11" s="60"/>
      <c r="J11" s="60"/>
      <c r="K11" s="60"/>
      <c r="L11" s="60"/>
      <c r="M11" s="35" t="s">
        <v>137</v>
      </c>
      <c r="N11" s="50"/>
      <c r="O11" s="41"/>
      <c r="P11" s="41"/>
      <c r="Q11" s="41"/>
      <c r="R11" s="41" t="s">
        <v>163</v>
      </c>
      <c r="S11" s="40"/>
      <c r="T11" s="41"/>
    </row>
    <row r="12" spans="1:20" ht="30" customHeight="1" x14ac:dyDescent="0.25">
      <c r="A12" s="35" t="s">
        <v>23</v>
      </c>
      <c r="B12" s="141" t="s">
        <v>87</v>
      </c>
      <c r="C12" s="140"/>
      <c r="D12" s="140" t="s">
        <v>82</v>
      </c>
      <c r="E12" s="59"/>
      <c r="F12" s="60"/>
      <c r="G12" s="60"/>
      <c r="H12" s="60"/>
      <c r="I12" s="60"/>
      <c r="J12" s="60"/>
      <c r="K12" s="60"/>
      <c r="L12" s="60"/>
      <c r="M12" s="35" t="s">
        <v>137</v>
      </c>
      <c r="N12" s="50"/>
      <c r="O12" s="41"/>
      <c r="P12" s="41"/>
      <c r="Q12" s="41"/>
      <c r="R12" s="51"/>
      <c r="S12" s="40"/>
      <c r="T12" s="41"/>
    </row>
    <row r="13" spans="1:20" ht="30" customHeight="1" x14ac:dyDescent="0.25">
      <c r="A13" s="35" t="s">
        <v>24</v>
      </c>
      <c r="B13" s="141" t="s">
        <v>88</v>
      </c>
      <c r="C13" s="140"/>
      <c r="D13" s="140" t="s">
        <v>82</v>
      </c>
      <c r="E13" s="59"/>
      <c r="F13" s="60"/>
      <c r="G13" s="60"/>
      <c r="H13" s="60"/>
      <c r="I13" s="60"/>
      <c r="J13" s="60"/>
      <c r="K13" s="60"/>
      <c r="L13" s="60"/>
      <c r="M13" s="35" t="s">
        <v>137</v>
      </c>
      <c r="N13" s="50"/>
      <c r="O13" s="41"/>
      <c r="P13" s="41"/>
      <c r="Q13" s="41"/>
      <c r="R13" s="52"/>
      <c r="S13" s="40"/>
      <c r="T13" s="41"/>
    </row>
    <row r="14" spans="1:20" ht="30" customHeight="1" x14ac:dyDescent="0.25">
      <c r="A14" s="35" t="s">
        <v>25</v>
      </c>
      <c r="B14" s="141" t="s">
        <v>89</v>
      </c>
      <c r="C14" s="140"/>
      <c r="D14" s="140" t="s">
        <v>82</v>
      </c>
      <c r="E14" s="59"/>
      <c r="F14" s="60"/>
      <c r="G14" s="60"/>
      <c r="H14" s="60"/>
      <c r="I14" s="60"/>
      <c r="J14" s="60"/>
      <c r="K14" s="60"/>
      <c r="L14" s="60"/>
      <c r="M14" s="35" t="s">
        <v>137</v>
      </c>
      <c r="N14" s="50"/>
      <c r="O14" s="41"/>
      <c r="P14" s="41"/>
      <c r="Q14" s="41"/>
      <c r="R14" s="41"/>
      <c r="S14" s="54"/>
      <c r="T14" s="41"/>
    </row>
    <row r="15" spans="1:20" ht="30" customHeight="1" x14ac:dyDescent="0.25">
      <c r="A15" s="44" t="s">
        <v>41</v>
      </c>
      <c r="B15" s="143" t="s">
        <v>90</v>
      </c>
      <c r="C15" s="149"/>
      <c r="D15" s="149" t="s">
        <v>82</v>
      </c>
      <c r="E15" s="47">
        <f>E17+E18+E19+E20+E21+E22</f>
        <v>0</v>
      </c>
      <c r="F15" s="47">
        <f t="shared" ref="F15:L15" si="2">F17+F18+F19+F20+F21+F22</f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8" t="s">
        <v>136</v>
      </c>
      <c r="N15" s="50"/>
      <c r="O15" s="41"/>
      <c r="P15" s="41"/>
      <c r="Q15" s="41"/>
      <c r="R15" s="41"/>
      <c r="S15" s="40"/>
      <c r="T15" s="41"/>
    </row>
    <row r="16" spans="1:20" ht="30" customHeight="1" x14ac:dyDescent="0.25">
      <c r="A16" s="35" t="s">
        <v>63</v>
      </c>
      <c r="B16" s="141" t="s">
        <v>91</v>
      </c>
      <c r="C16" s="140"/>
      <c r="D16" s="140" t="s">
        <v>82</v>
      </c>
      <c r="E16" s="59"/>
      <c r="F16" s="60"/>
      <c r="G16" s="60"/>
      <c r="H16" s="60"/>
      <c r="I16" s="60"/>
      <c r="J16" s="60"/>
      <c r="K16" s="60"/>
      <c r="L16" s="60"/>
      <c r="M16" s="35" t="s">
        <v>137</v>
      </c>
      <c r="N16" s="50"/>
      <c r="O16" s="41"/>
      <c r="P16" s="41"/>
      <c r="Q16" s="41"/>
      <c r="R16" s="41"/>
      <c r="S16" s="40"/>
      <c r="T16" s="41"/>
    </row>
    <row r="17" spans="1:20" ht="30" customHeight="1" x14ac:dyDescent="0.25">
      <c r="A17" s="35" t="s">
        <v>92</v>
      </c>
      <c r="B17" s="139" t="s">
        <v>93</v>
      </c>
      <c r="C17" s="140"/>
      <c r="D17" s="140" t="s">
        <v>82</v>
      </c>
      <c r="E17" s="59"/>
      <c r="F17" s="60"/>
      <c r="G17" s="60"/>
      <c r="H17" s="60"/>
      <c r="I17" s="60"/>
      <c r="J17" s="60"/>
      <c r="K17" s="60"/>
      <c r="L17" s="60"/>
      <c r="M17" s="35" t="s">
        <v>137</v>
      </c>
      <c r="N17" s="50"/>
      <c r="O17" s="41"/>
      <c r="P17" s="41" t="s">
        <v>164</v>
      </c>
      <c r="Q17" s="41" t="s">
        <v>164</v>
      </c>
      <c r="R17" s="41"/>
      <c r="S17" s="40" t="s">
        <v>165</v>
      </c>
      <c r="T17" s="41"/>
    </row>
    <row r="18" spans="1:20" ht="30" customHeight="1" x14ac:dyDescent="0.25">
      <c r="A18" s="35" t="s">
        <v>94</v>
      </c>
      <c r="B18" s="139" t="s">
        <v>95</v>
      </c>
      <c r="C18" s="140"/>
      <c r="D18" s="140" t="s">
        <v>82</v>
      </c>
      <c r="E18" s="59"/>
      <c r="F18" s="60"/>
      <c r="G18" s="60"/>
      <c r="H18" s="60"/>
      <c r="I18" s="60"/>
      <c r="J18" s="60"/>
      <c r="K18" s="60"/>
      <c r="L18" s="60"/>
      <c r="M18" s="35" t="s">
        <v>137</v>
      </c>
      <c r="N18" s="50"/>
      <c r="O18" s="41"/>
      <c r="P18" s="53"/>
      <c r="Q18" s="53"/>
      <c r="R18" s="53"/>
      <c r="S18" t="s">
        <v>166</v>
      </c>
      <c r="T18" s="41"/>
    </row>
    <row r="19" spans="1:20" ht="30" customHeight="1" x14ac:dyDescent="0.25">
      <c r="A19" s="35" t="s">
        <v>96</v>
      </c>
      <c r="B19" s="139" t="s">
        <v>97</v>
      </c>
      <c r="C19" s="140"/>
      <c r="D19" s="140" t="s">
        <v>82</v>
      </c>
      <c r="E19" s="59"/>
      <c r="F19" s="60"/>
      <c r="G19" s="60"/>
      <c r="H19" s="60"/>
      <c r="I19" s="60"/>
      <c r="J19" s="60"/>
      <c r="K19" s="60"/>
      <c r="L19" s="60"/>
      <c r="M19" s="35" t="s">
        <v>137</v>
      </c>
      <c r="N19" s="50"/>
      <c r="O19" s="41"/>
      <c r="P19" s="41" t="s">
        <v>167</v>
      </c>
      <c r="Q19" s="41" t="s">
        <v>167</v>
      </c>
      <c r="R19" s="41"/>
      <c r="S19" s="40" t="s">
        <v>168</v>
      </c>
      <c r="T19" s="41"/>
    </row>
    <row r="20" spans="1:20" ht="30" customHeight="1" x14ac:dyDescent="0.25">
      <c r="A20" s="35" t="s">
        <v>98</v>
      </c>
      <c r="B20" s="141" t="s">
        <v>99</v>
      </c>
      <c r="C20" s="140"/>
      <c r="D20" s="140" t="s">
        <v>82</v>
      </c>
      <c r="E20" s="59"/>
      <c r="F20" s="60"/>
      <c r="G20" s="60"/>
      <c r="H20" s="60"/>
      <c r="I20" s="60"/>
      <c r="J20" s="60"/>
      <c r="K20" s="60"/>
      <c r="L20" s="60"/>
      <c r="M20" s="35" t="s">
        <v>137</v>
      </c>
      <c r="N20" s="50"/>
      <c r="O20" s="41"/>
      <c r="P20" s="41"/>
      <c r="Q20" t="s">
        <v>169</v>
      </c>
      <c r="R20" s="41"/>
      <c r="S20" s="40"/>
      <c r="T20" s="41"/>
    </row>
    <row r="21" spans="1:20" ht="30" customHeight="1" x14ac:dyDescent="0.25">
      <c r="A21" s="35" t="s">
        <v>100</v>
      </c>
      <c r="B21" s="141" t="s">
        <v>101</v>
      </c>
      <c r="C21" s="140"/>
      <c r="D21" s="140" t="s">
        <v>82</v>
      </c>
      <c r="E21" s="59"/>
      <c r="F21" s="60"/>
      <c r="G21" s="60"/>
      <c r="H21" s="60"/>
      <c r="I21" s="60"/>
      <c r="J21" s="60"/>
      <c r="K21" s="60"/>
      <c r="L21" s="60"/>
      <c r="M21" s="35" t="s">
        <v>137</v>
      </c>
      <c r="N21" s="50"/>
      <c r="O21" s="41"/>
      <c r="P21" s="41"/>
      <c r="Q21" s="41"/>
      <c r="R21" s="41"/>
      <c r="S21" s="40"/>
      <c r="T21" s="41"/>
    </row>
    <row r="22" spans="1:20" ht="30" customHeight="1" x14ac:dyDescent="0.25">
      <c r="A22" s="35" t="s">
        <v>102</v>
      </c>
      <c r="B22" s="141" t="s">
        <v>103</v>
      </c>
      <c r="C22" s="140"/>
      <c r="D22" s="140"/>
      <c r="E22" s="59"/>
      <c r="F22" s="60"/>
      <c r="G22" s="60"/>
      <c r="H22" s="60"/>
      <c r="I22" s="60"/>
      <c r="J22" s="60"/>
      <c r="K22" s="60"/>
      <c r="L22" s="60"/>
      <c r="M22" s="35" t="s">
        <v>137</v>
      </c>
      <c r="N22" s="50"/>
      <c r="O22" s="41"/>
      <c r="P22" s="50"/>
      <c r="Q22" s="41"/>
      <c r="R22" s="50"/>
      <c r="S22" s="40"/>
      <c r="T22" s="41"/>
    </row>
    <row r="23" spans="1:20" ht="30" customHeight="1" x14ac:dyDescent="0.25">
      <c r="A23" s="44" t="s">
        <v>104</v>
      </c>
      <c r="B23" s="143" t="s">
        <v>105</v>
      </c>
      <c r="C23" s="149"/>
      <c r="D23" s="149"/>
      <c r="E23" s="47">
        <f>E6-E15</f>
        <v>0</v>
      </c>
      <c r="F23" s="47">
        <f t="shared" ref="F23:L23" si="3">F6-F15</f>
        <v>0</v>
      </c>
      <c r="G23" s="47">
        <f t="shared" si="3"/>
        <v>0</v>
      </c>
      <c r="H23" s="47">
        <f t="shared" si="3"/>
        <v>0</v>
      </c>
      <c r="I23" s="47">
        <f t="shared" si="3"/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8" t="s">
        <v>136</v>
      </c>
      <c r="N23" s="50"/>
      <c r="O23" s="41"/>
      <c r="P23" s="50"/>
      <c r="Q23" s="41"/>
      <c r="R23" s="50"/>
      <c r="S23" s="40"/>
      <c r="T23" s="41"/>
    </row>
    <row r="24" spans="1:20" ht="30" customHeight="1" x14ac:dyDescent="0.25">
      <c r="A24" s="35" t="s">
        <v>106</v>
      </c>
      <c r="B24" s="141" t="s">
        <v>107</v>
      </c>
      <c r="C24" s="140"/>
      <c r="D24" s="140" t="s">
        <v>82</v>
      </c>
      <c r="E24" s="59"/>
      <c r="F24" s="60"/>
      <c r="G24" s="60"/>
      <c r="H24" s="60"/>
      <c r="I24" s="60"/>
      <c r="J24" s="60"/>
      <c r="K24" s="60"/>
      <c r="L24" s="60"/>
      <c r="M24" s="35" t="s">
        <v>137</v>
      </c>
      <c r="N24" s="50"/>
      <c r="O24" s="41"/>
      <c r="P24" s="50"/>
      <c r="Q24" s="41"/>
      <c r="R24" s="50"/>
      <c r="S24" s="40"/>
      <c r="T24" s="41"/>
    </row>
    <row r="25" spans="1:20" ht="30" customHeight="1" x14ac:dyDescent="0.25">
      <c r="A25" s="35" t="s">
        <v>108</v>
      </c>
      <c r="B25" s="141" t="s">
        <v>109</v>
      </c>
      <c r="C25" s="140"/>
      <c r="D25" s="140" t="s">
        <v>82</v>
      </c>
      <c r="E25" s="59"/>
      <c r="F25" s="60"/>
      <c r="G25" s="60"/>
      <c r="H25" s="60"/>
      <c r="I25" s="60"/>
      <c r="J25" s="60"/>
      <c r="K25" s="60"/>
      <c r="L25" s="60"/>
      <c r="M25" s="35" t="s">
        <v>137</v>
      </c>
      <c r="N25" s="50"/>
      <c r="O25" s="41"/>
      <c r="P25" s="50"/>
      <c r="Q25" s="41"/>
      <c r="R25" s="50"/>
      <c r="S25" s="40"/>
      <c r="T25" s="41"/>
    </row>
    <row r="26" spans="1:20" ht="30" customHeight="1" x14ac:dyDescent="0.25">
      <c r="A26" s="130" t="s">
        <v>71</v>
      </c>
      <c r="B26" s="132" t="s">
        <v>110</v>
      </c>
      <c r="C26" s="133"/>
      <c r="D26" s="134"/>
      <c r="E26" s="42" t="s">
        <v>69</v>
      </c>
      <c r="F26" s="150" t="s">
        <v>70</v>
      </c>
      <c r="G26" s="151"/>
      <c r="H26" s="151"/>
      <c r="I26" s="151"/>
      <c r="J26" s="151"/>
      <c r="K26" s="151"/>
      <c r="L26" s="152"/>
      <c r="M26" s="123" t="s">
        <v>138</v>
      </c>
    </row>
    <row r="27" spans="1:20" ht="30" customHeight="1" x14ac:dyDescent="0.25">
      <c r="A27" s="131"/>
      <c r="B27" s="135"/>
      <c r="C27" s="136"/>
      <c r="D27" s="137"/>
      <c r="E27" s="61" t="s">
        <v>139</v>
      </c>
      <c r="F27" s="43" t="s">
        <v>73</v>
      </c>
      <c r="G27" s="43" t="s">
        <v>74</v>
      </c>
      <c r="H27" s="43" t="s">
        <v>75</v>
      </c>
      <c r="I27" s="43" t="s">
        <v>76</v>
      </c>
      <c r="J27" s="43" t="s">
        <v>77</v>
      </c>
      <c r="K27" s="43" t="s">
        <v>78</v>
      </c>
      <c r="L27" s="43" t="s">
        <v>79</v>
      </c>
      <c r="M27" s="123"/>
    </row>
    <row r="28" spans="1:20" ht="30" customHeight="1" x14ac:dyDescent="0.25">
      <c r="A28" s="46" t="s">
        <v>111</v>
      </c>
      <c r="B28" s="145" t="s">
        <v>112</v>
      </c>
      <c r="C28" s="145"/>
      <c r="D28" s="146"/>
      <c r="E28" s="59"/>
      <c r="F28" s="59"/>
      <c r="G28" s="59"/>
      <c r="H28" s="59"/>
      <c r="I28" s="59"/>
      <c r="J28" s="59"/>
      <c r="K28" s="59"/>
      <c r="L28" s="59"/>
      <c r="M28" s="55" t="s">
        <v>137</v>
      </c>
    </row>
    <row r="29" spans="1:20" ht="30" customHeight="1" x14ac:dyDescent="0.25">
      <c r="A29" s="35" t="s">
        <v>18</v>
      </c>
      <c r="C29" s="139" t="s">
        <v>113</v>
      </c>
      <c r="D29" s="144"/>
      <c r="E29" s="59"/>
      <c r="F29" s="60"/>
      <c r="G29" s="60"/>
      <c r="H29" s="60"/>
      <c r="I29" s="60"/>
      <c r="J29" s="60"/>
      <c r="K29" s="60"/>
      <c r="L29" s="60"/>
      <c r="M29" s="35" t="s">
        <v>137</v>
      </c>
    </row>
    <row r="30" spans="1:20" ht="30" customHeight="1" x14ac:dyDescent="0.25">
      <c r="A30" s="35" t="s">
        <v>19</v>
      </c>
      <c r="C30" s="139" t="s">
        <v>114</v>
      </c>
      <c r="D30" s="144"/>
      <c r="E30" s="59"/>
      <c r="F30" s="60"/>
      <c r="G30" s="60"/>
      <c r="H30" s="60"/>
      <c r="I30" s="60"/>
      <c r="J30" s="60"/>
      <c r="K30" s="60"/>
      <c r="L30" s="60"/>
      <c r="M30" s="35" t="s">
        <v>137</v>
      </c>
    </row>
    <row r="31" spans="1:20" ht="30" customHeight="1" x14ac:dyDescent="0.25">
      <c r="A31" s="46" t="s">
        <v>20</v>
      </c>
      <c r="B31" s="145" t="s">
        <v>115</v>
      </c>
      <c r="C31" s="145"/>
      <c r="D31" s="146"/>
      <c r="E31" s="59"/>
      <c r="F31" s="59"/>
      <c r="G31" s="59"/>
      <c r="H31" s="59"/>
      <c r="I31" s="59"/>
      <c r="J31" s="59"/>
      <c r="K31" s="59"/>
      <c r="L31" s="59"/>
      <c r="M31" s="55" t="s">
        <v>137</v>
      </c>
    </row>
    <row r="32" spans="1:20" ht="30" customHeight="1" x14ac:dyDescent="0.25">
      <c r="A32" s="35" t="s">
        <v>21</v>
      </c>
      <c r="C32" s="139" t="s">
        <v>116</v>
      </c>
      <c r="D32" s="144"/>
      <c r="E32" s="59"/>
      <c r="F32" s="60"/>
      <c r="G32" s="60"/>
      <c r="H32" s="60"/>
      <c r="I32" s="60"/>
      <c r="J32" s="60"/>
      <c r="K32" s="60"/>
      <c r="L32" s="60"/>
      <c r="M32" s="35" t="s">
        <v>137</v>
      </c>
    </row>
    <row r="33" spans="1:13" ht="30" customHeight="1" x14ac:dyDescent="0.25">
      <c r="A33" s="35" t="s">
        <v>22</v>
      </c>
      <c r="B33" s="37"/>
      <c r="C33" s="139" t="s">
        <v>117</v>
      </c>
      <c r="D33" s="144"/>
      <c r="E33" s="59"/>
      <c r="F33" s="60"/>
      <c r="G33" s="60"/>
      <c r="H33" s="60"/>
      <c r="I33" s="60"/>
      <c r="J33" s="60"/>
      <c r="K33" s="60"/>
      <c r="L33" s="60"/>
      <c r="M33" s="35" t="s">
        <v>137</v>
      </c>
    </row>
    <row r="34" spans="1:13" ht="30" customHeight="1" x14ac:dyDescent="0.25">
      <c r="A34" s="38" t="s">
        <v>23</v>
      </c>
      <c r="B34" s="39"/>
      <c r="C34" s="139" t="s">
        <v>118</v>
      </c>
      <c r="D34" s="144"/>
      <c r="E34" s="59"/>
      <c r="F34" s="60"/>
      <c r="G34" s="60"/>
      <c r="H34" s="60"/>
      <c r="I34" s="60"/>
      <c r="J34" s="60"/>
      <c r="K34" s="60"/>
      <c r="L34" s="60"/>
      <c r="M34" s="35" t="s">
        <v>137</v>
      </c>
    </row>
    <row r="35" spans="1:13" ht="30" customHeight="1" x14ac:dyDescent="0.25">
      <c r="A35" s="48" t="s">
        <v>24</v>
      </c>
      <c r="B35" s="147" t="s">
        <v>119</v>
      </c>
      <c r="C35" s="148"/>
      <c r="D35" s="148"/>
      <c r="E35" s="47">
        <f>E36+E37+E38</f>
        <v>0</v>
      </c>
      <c r="F35" s="47">
        <f t="shared" ref="F35:L35" si="4">F36+F37+F38</f>
        <v>0</v>
      </c>
      <c r="G35" s="47">
        <f t="shared" si="4"/>
        <v>0</v>
      </c>
      <c r="H35" s="47">
        <f t="shared" si="4"/>
        <v>0</v>
      </c>
      <c r="I35" s="47">
        <f t="shared" si="4"/>
        <v>0</v>
      </c>
      <c r="J35" s="47">
        <f t="shared" si="4"/>
        <v>0</v>
      </c>
      <c r="K35" s="47">
        <f t="shared" si="4"/>
        <v>0</v>
      </c>
      <c r="L35" s="47">
        <f t="shared" si="4"/>
        <v>0</v>
      </c>
      <c r="M35" s="48" t="s">
        <v>136</v>
      </c>
    </row>
    <row r="36" spans="1:13" ht="30" customHeight="1" x14ac:dyDescent="0.25">
      <c r="A36" s="35" t="s">
        <v>25</v>
      </c>
      <c r="B36" s="155" t="s">
        <v>120</v>
      </c>
      <c r="C36" s="156"/>
      <c r="D36" s="156"/>
      <c r="E36" s="59"/>
      <c r="F36" s="59"/>
      <c r="G36" s="59"/>
      <c r="H36" s="59"/>
      <c r="I36" s="59"/>
      <c r="J36" s="59"/>
      <c r="K36" s="59"/>
      <c r="L36" s="59"/>
      <c r="M36" s="35" t="s">
        <v>137</v>
      </c>
    </row>
    <row r="37" spans="1:13" ht="30" customHeight="1" x14ac:dyDescent="0.25">
      <c r="A37" s="35" t="s">
        <v>41</v>
      </c>
      <c r="B37" s="139" t="s">
        <v>87</v>
      </c>
      <c r="C37" s="144"/>
      <c r="D37" s="144"/>
      <c r="E37" s="59"/>
      <c r="F37" s="59"/>
      <c r="G37" s="59"/>
      <c r="H37" s="59"/>
      <c r="I37" s="59"/>
      <c r="J37" s="59"/>
      <c r="K37" s="59"/>
      <c r="L37" s="59"/>
      <c r="M37" s="35" t="s">
        <v>137</v>
      </c>
    </row>
    <row r="38" spans="1:13" ht="30" customHeight="1" x14ac:dyDescent="0.25">
      <c r="A38" s="35" t="s">
        <v>63</v>
      </c>
      <c r="B38" s="139" t="s">
        <v>88</v>
      </c>
      <c r="C38" s="144"/>
      <c r="D38" s="144"/>
      <c r="E38" s="59"/>
      <c r="F38" s="59"/>
      <c r="G38" s="59"/>
      <c r="H38" s="59"/>
      <c r="I38" s="59"/>
      <c r="J38" s="59"/>
      <c r="K38" s="59"/>
      <c r="L38" s="59"/>
      <c r="M38" s="35" t="s">
        <v>137</v>
      </c>
    </row>
    <row r="39" spans="1:13" ht="30" customHeight="1" x14ac:dyDescent="0.25">
      <c r="A39" s="35" t="s">
        <v>92</v>
      </c>
      <c r="B39" s="139" t="s">
        <v>121</v>
      </c>
      <c r="C39" s="144"/>
      <c r="D39" s="144"/>
      <c r="E39" s="59"/>
      <c r="F39" s="59"/>
      <c r="G39" s="59"/>
      <c r="H39" s="59"/>
      <c r="I39" s="59"/>
      <c r="J39" s="59"/>
      <c r="K39" s="59"/>
      <c r="L39" s="59"/>
      <c r="M39" s="35" t="s">
        <v>137</v>
      </c>
    </row>
    <row r="40" spans="1:13" ht="30" customHeight="1" x14ac:dyDescent="0.25">
      <c r="A40" s="35" t="s">
        <v>94</v>
      </c>
      <c r="B40" s="139" t="s">
        <v>122</v>
      </c>
      <c r="C40" s="144"/>
      <c r="D40" s="144"/>
      <c r="E40" s="59"/>
      <c r="F40" s="59"/>
      <c r="G40" s="59"/>
      <c r="H40" s="59"/>
      <c r="I40" s="59"/>
      <c r="J40" s="59"/>
      <c r="K40" s="59"/>
      <c r="L40" s="59"/>
      <c r="M40" s="35" t="s">
        <v>137</v>
      </c>
    </row>
    <row r="41" spans="1:13" ht="30" customHeight="1" x14ac:dyDescent="0.25">
      <c r="A41" s="35" t="s">
        <v>96</v>
      </c>
      <c r="B41" s="139" t="s">
        <v>123</v>
      </c>
      <c r="C41" s="144"/>
      <c r="D41" s="144"/>
      <c r="E41" s="59"/>
      <c r="F41" s="59"/>
      <c r="G41" s="59"/>
      <c r="H41" s="59"/>
      <c r="I41" s="59"/>
      <c r="J41" s="59"/>
      <c r="K41" s="59"/>
      <c r="L41" s="59"/>
      <c r="M41" s="35" t="s">
        <v>137</v>
      </c>
    </row>
    <row r="42" spans="1:13" ht="30" customHeight="1" x14ac:dyDescent="0.25">
      <c r="A42" s="35" t="s">
        <v>98</v>
      </c>
      <c r="B42" s="139" t="s">
        <v>124</v>
      </c>
      <c r="C42" s="144"/>
      <c r="D42" s="144"/>
      <c r="E42" s="59"/>
      <c r="F42" s="59"/>
      <c r="G42" s="59"/>
      <c r="H42" s="59"/>
      <c r="I42" s="59"/>
      <c r="J42" s="59"/>
      <c r="K42" s="59"/>
      <c r="L42" s="59"/>
      <c r="M42" s="35" t="s">
        <v>137</v>
      </c>
    </row>
    <row r="43" spans="1:13" ht="30" customHeight="1" x14ac:dyDescent="0.25">
      <c r="A43" s="35" t="s">
        <v>100</v>
      </c>
      <c r="B43" s="139" t="s">
        <v>125</v>
      </c>
      <c r="C43" s="144"/>
      <c r="D43" s="144"/>
      <c r="E43" s="59"/>
      <c r="F43" s="59"/>
      <c r="G43" s="59"/>
      <c r="H43" s="59"/>
      <c r="I43" s="59"/>
      <c r="J43" s="59"/>
      <c r="K43" s="59"/>
      <c r="L43" s="59"/>
      <c r="M43" s="35" t="s">
        <v>137</v>
      </c>
    </row>
    <row r="44" spans="1:13" ht="30" customHeight="1" x14ac:dyDescent="0.25">
      <c r="A44" s="35" t="s">
        <v>102</v>
      </c>
      <c r="B44" s="139" t="s">
        <v>126</v>
      </c>
      <c r="C44" s="144"/>
      <c r="D44" s="144"/>
      <c r="E44" s="59"/>
      <c r="F44" s="59"/>
      <c r="G44" s="59"/>
      <c r="H44" s="59"/>
      <c r="I44" s="59"/>
      <c r="J44" s="59"/>
      <c r="K44" s="59"/>
      <c r="L44" s="59"/>
      <c r="M44" s="35" t="s">
        <v>137</v>
      </c>
    </row>
    <row r="45" spans="1:13" ht="30" customHeight="1" x14ac:dyDescent="0.25">
      <c r="A45" s="44" t="s">
        <v>104</v>
      </c>
      <c r="B45" s="153" t="s">
        <v>127</v>
      </c>
      <c r="C45" s="154"/>
      <c r="D45" s="154"/>
      <c r="E45" s="47">
        <f>E35+E39+E40-E41-E42-E43-E44</f>
        <v>0</v>
      </c>
      <c r="F45" s="47">
        <f t="shared" ref="F45:L45" si="5">F35+F39+F40-F41-F42-F43-F44</f>
        <v>0</v>
      </c>
      <c r="G45" s="47">
        <f t="shared" si="5"/>
        <v>0</v>
      </c>
      <c r="H45" s="47">
        <f t="shared" si="5"/>
        <v>0</v>
      </c>
      <c r="I45" s="47">
        <f t="shared" si="5"/>
        <v>0</v>
      </c>
      <c r="J45" s="47">
        <f t="shared" si="5"/>
        <v>0</v>
      </c>
      <c r="K45" s="47">
        <f t="shared" si="5"/>
        <v>0</v>
      </c>
      <c r="L45" s="47">
        <f t="shared" si="5"/>
        <v>0</v>
      </c>
      <c r="M45" s="48" t="s">
        <v>136</v>
      </c>
    </row>
    <row r="46" spans="1:13" ht="30" customHeight="1" x14ac:dyDescent="0.25">
      <c r="A46" s="35" t="s">
        <v>106</v>
      </c>
      <c r="B46" s="160" t="s">
        <v>128</v>
      </c>
      <c r="C46" s="161"/>
      <c r="D46" s="141"/>
      <c r="E46" s="59"/>
      <c r="F46" s="59"/>
      <c r="G46" s="59"/>
      <c r="H46" s="59"/>
      <c r="I46" s="59"/>
      <c r="J46" s="59"/>
      <c r="K46" s="59"/>
      <c r="L46" s="59"/>
      <c r="M46" s="35" t="s">
        <v>137</v>
      </c>
    </row>
    <row r="47" spans="1:13" ht="30" customHeight="1" x14ac:dyDescent="0.25">
      <c r="A47" s="35" t="s">
        <v>108</v>
      </c>
      <c r="B47" s="160" t="s">
        <v>129</v>
      </c>
      <c r="C47" s="161"/>
      <c r="D47" s="141"/>
      <c r="E47" s="59"/>
      <c r="F47" s="49"/>
      <c r="G47" s="49"/>
      <c r="H47" s="49"/>
      <c r="I47" s="49"/>
      <c r="J47" s="49"/>
      <c r="K47" s="49"/>
      <c r="L47" s="49"/>
      <c r="M47" s="35" t="s">
        <v>137</v>
      </c>
    </row>
    <row r="48" spans="1:13" ht="30" customHeight="1" x14ac:dyDescent="0.25">
      <c r="A48" s="45" t="s">
        <v>130</v>
      </c>
      <c r="B48" s="142" t="s">
        <v>131</v>
      </c>
      <c r="C48" s="142"/>
      <c r="D48" s="143"/>
      <c r="E48" s="47">
        <f>E45+E46+E47</f>
        <v>0</v>
      </c>
      <c r="F48" s="47">
        <f t="shared" ref="F48:L48" si="6">F45+F46+F47</f>
        <v>0</v>
      </c>
      <c r="G48" s="47">
        <f t="shared" si="6"/>
        <v>0</v>
      </c>
      <c r="H48" s="47">
        <f t="shared" si="6"/>
        <v>0</v>
      </c>
      <c r="I48" s="47">
        <f t="shared" si="6"/>
        <v>0</v>
      </c>
      <c r="J48" s="47">
        <f t="shared" si="6"/>
        <v>0</v>
      </c>
      <c r="K48" s="47">
        <f t="shared" si="6"/>
        <v>0</v>
      </c>
      <c r="L48" s="47">
        <f t="shared" si="6"/>
        <v>0</v>
      </c>
      <c r="M48" s="48" t="s">
        <v>136</v>
      </c>
    </row>
    <row r="49" spans="1:13" ht="30" customHeight="1" x14ac:dyDescent="0.25">
      <c r="A49" s="35" t="s">
        <v>132</v>
      </c>
      <c r="B49" s="157" t="s">
        <v>133</v>
      </c>
      <c r="C49" s="157"/>
      <c r="D49" s="158"/>
      <c r="E49" s="59"/>
      <c r="F49" s="59"/>
      <c r="G49" s="59"/>
      <c r="H49" s="59"/>
      <c r="I49" s="59"/>
      <c r="J49" s="59"/>
      <c r="K49" s="59"/>
      <c r="L49" s="59"/>
      <c r="M49" s="35" t="s">
        <v>137</v>
      </c>
    </row>
    <row r="50" spans="1:13" ht="30" customHeight="1" x14ac:dyDescent="0.25">
      <c r="A50" s="46" t="s">
        <v>134</v>
      </c>
      <c r="B50" s="145" t="s">
        <v>135</v>
      </c>
      <c r="C50" s="145"/>
      <c r="D50" s="146"/>
      <c r="E50" s="59"/>
      <c r="F50" s="49"/>
      <c r="G50" s="49"/>
      <c r="H50" s="49"/>
      <c r="I50" s="49"/>
      <c r="J50" s="49"/>
      <c r="K50" s="49"/>
      <c r="L50" s="49"/>
      <c r="M50" s="35" t="s">
        <v>137</v>
      </c>
    </row>
  </sheetData>
  <sheetProtection password="FAC8" sheet="1" objects="1" scenarios="1"/>
  <mergeCells count="60">
    <mergeCell ref="C2:H2"/>
    <mergeCell ref="F4:L4"/>
    <mergeCell ref="B6:D6"/>
    <mergeCell ref="B7:D7"/>
    <mergeCell ref="C8:D8"/>
    <mergeCell ref="B15:D15"/>
    <mergeCell ref="B16:D16"/>
    <mergeCell ref="B49:D49"/>
    <mergeCell ref="B50:D50"/>
    <mergeCell ref="B4:D5"/>
    <mergeCell ref="B46:D46"/>
    <mergeCell ref="B47:D47"/>
    <mergeCell ref="C9:D9"/>
    <mergeCell ref="C10:D10"/>
    <mergeCell ref="B12:D12"/>
    <mergeCell ref="B13:D13"/>
    <mergeCell ref="B14:D14"/>
    <mergeCell ref="F26:L26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41:D41"/>
    <mergeCell ref="A1:B1"/>
    <mergeCell ref="C1:H1"/>
    <mergeCell ref="I1:I2"/>
    <mergeCell ref="A2:B2"/>
    <mergeCell ref="B48:D48"/>
    <mergeCell ref="C30:D30"/>
    <mergeCell ref="B31:D31"/>
    <mergeCell ref="C32:D32"/>
    <mergeCell ref="C33:D33"/>
    <mergeCell ref="C34:D34"/>
    <mergeCell ref="B35:D35"/>
    <mergeCell ref="B23:D23"/>
    <mergeCell ref="B24:D24"/>
    <mergeCell ref="B25:D25"/>
    <mergeCell ref="B28:D28"/>
    <mergeCell ref="C29:D29"/>
    <mergeCell ref="M4:M5"/>
    <mergeCell ref="M26:M27"/>
    <mergeCell ref="N4:R4"/>
    <mergeCell ref="S4:T4"/>
    <mergeCell ref="N3:T3"/>
    <mergeCell ref="A3:M3"/>
    <mergeCell ref="A26:A27"/>
    <mergeCell ref="B26:D27"/>
    <mergeCell ref="A4:A5"/>
    <mergeCell ref="B17:D17"/>
    <mergeCell ref="B18:D18"/>
    <mergeCell ref="B19:D19"/>
    <mergeCell ref="B20:D20"/>
    <mergeCell ref="B21:D21"/>
    <mergeCell ref="B22:D22"/>
    <mergeCell ref="B11:D11"/>
  </mergeCells>
  <conditionalFormatting sqref="E5">
    <cfRule type="cellIs" dxfId="1" priority="2" operator="equal">
      <formula>"Kérjük válasszon!"</formula>
    </cfRule>
  </conditionalFormatting>
  <conditionalFormatting sqref="E27">
    <cfRule type="cellIs" dxfId="0" priority="1" operator="equal">
      <formula>"Kérjük válasszon!"</formula>
    </cfRule>
  </conditionalFormatting>
  <dataValidations count="3">
    <dataValidation type="list" allowBlank="1" showInputMessage="1" showErrorMessage="1" prompt="Kérjük válasszon!" sqref="E5 E27">
      <formula1>"Kérjük válasszon!,2014,2015,2016,2017,2018,2019,2020,2021"</formula1>
    </dataValidation>
    <dataValidation allowBlank="1" showInputMessage="1" showErrorMessage="1" prompt="2016. üzleti évtől kérjük, ne töltse! A 2000. évi C. törvény a számvitelről 2016.01.01-jén hatályos módosítása alapján ez az eredménykategória megszűnt!" sqref="F47:L47 F50:L50"/>
    <dataValidation type="whole" operator="greaterThan" allowBlank="1" showInputMessage="1" showErrorMessage="1" sqref="E8:L14 E16:L22 E24:L25 E28:L34 E36:L44 E46:L46 E47 E49:L49 E50">
      <formula1>-9.99999999999999E+40</formula1>
    </dataValidation>
  </dataValidations>
  <pageMargins left="0.70866141732283472" right="0.70866141732283472" top="0.74803149606299213" bottom="0.74803149606299213" header="0.31496062992125984" footer="0.31496062992125984"/>
  <pageSetup paperSize="8" scale="80" orientation="landscape" r:id="rId1"/>
  <rowBreaks count="1" manualBreakCount="1">
    <brk id="25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5"/>
  <sheetViews>
    <sheetView workbookViewId="0">
      <selection activeCell="B5" sqref="B5"/>
    </sheetView>
  </sheetViews>
  <sheetFormatPr defaultColWidth="0" defaultRowHeight="15" zeroHeight="1" x14ac:dyDescent="0.25"/>
  <cols>
    <col min="1" max="1" width="4.5703125" customWidth="1"/>
    <col min="2" max="2" width="45.7109375" customWidth="1"/>
    <col min="3" max="3" width="10.5703125" customWidth="1"/>
    <col min="4" max="8" width="25.7109375" customWidth="1"/>
    <col min="9" max="9" width="30.7109375" customWidth="1"/>
    <col min="10" max="16384" width="9.140625" hidden="1"/>
  </cols>
  <sheetData>
    <row r="1" spans="1:9" x14ac:dyDescent="0.25">
      <c r="A1" s="99" t="s">
        <v>1</v>
      </c>
      <c r="B1" s="99"/>
      <c r="C1" s="100">
        <f>Tartalomjegyzék!B3</f>
        <v>0</v>
      </c>
      <c r="D1" s="100"/>
      <c r="E1" s="100"/>
      <c r="F1" s="100"/>
      <c r="G1" s="100"/>
      <c r="H1" s="100"/>
      <c r="I1" s="101"/>
    </row>
    <row r="2" spans="1:9" x14ac:dyDescent="0.25">
      <c r="A2" s="102" t="s">
        <v>13</v>
      </c>
      <c r="B2" s="102"/>
      <c r="C2" s="100">
        <f>Tartalomjegyzék!B4</f>
        <v>0</v>
      </c>
      <c r="D2" s="100"/>
      <c r="E2" s="100"/>
      <c r="F2" s="100"/>
      <c r="G2" s="100"/>
      <c r="H2" s="100"/>
      <c r="I2" s="101"/>
    </row>
    <row r="3" spans="1:9" ht="15.75" x14ac:dyDescent="0.25">
      <c r="A3" s="65" t="s">
        <v>5</v>
      </c>
      <c r="B3" s="65" t="s">
        <v>6</v>
      </c>
      <c r="C3" s="97" t="s">
        <v>15</v>
      </c>
      <c r="D3" s="97"/>
      <c r="E3" s="97"/>
      <c r="F3" s="97"/>
      <c r="G3" s="97"/>
      <c r="H3" s="97"/>
      <c r="I3" s="97" t="s">
        <v>32</v>
      </c>
    </row>
    <row r="4" spans="1:9" ht="15.75" x14ac:dyDescent="0.25">
      <c r="A4" s="98" t="s">
        <v>14</v>
      </c>
      <c r="B4" s="98"/>
      <c r="C4" s="97"/>
      <c r="D4" s="97"/>
      <c r="E4" s="97"/>
      <c r="F4" s="97"/>
      <c r="G4" s="97"/>
      <c r="H4" s="97"/>
      <c r="I4" s="97"/>
    </row>
    <row r="5" spans="1:9" ht="300" customHeight="1" x14ac:dyDescent="0.25">
      <c r="A5" s="23" t="s">
        <v>17</v>
      </c>
      <c r="B5" s="24" t="s">
        <v>301</v>
      </c>
      <c r="C5" s="87"/>
      <c r="D5" s="87"/>
      <c r="E5" s="87"/>
      <c r="F5" s="87"/>
      <c r="G5" s="87"/>
      <c r="H5" s="87"/>
      <c r="I5" s="18" t="s">
        <v>33</v>
      </c>
    </row>
  </sheetData>
  <sheetProtection password="FAC8" sheet="1" objects="1" scenarios="1"/>
  <mergeCells count="9">
    <mergeCell ref="C5:H5"/>
    <mergeCell ref="A1:B1"/>
    <mergeCell ref="C1:H1"/>
    <mergeCell ref="I1:I2"/>
    <mergeCell ref="A2:B2"/>
    <mergeCell ref="C2:H2"/>
    <mergeCell ref="C3:H4"/>
    <mergeCell ref="I3:I4"/>
    <mergeCell ref="A4:B4"/>
  </mergeCells>
  <dataValidations count="1">
    <dataValidation type="textLength" operator="lessThanOrEqual" allowBlank="1" showInputMessage="1" showErrorMessage="1" sqref="C5:H5">
      <formula1>3000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Tartalomjegyzék</vt:lpstr>
      <vt:lpstr>I_Megalapozottság</vt:lpstr>
      <vt:lpstr>II_Fenntarthatóság</vt:lpstr>
      <vt:lpstr>III_Innovatív tartalom</vt:lpstr>
      <vt:lpstr>IV_Pénzügyi terv</vt:lpstr>
      <vt:lpstr>V_Költséghatékonyság</vt:lpstr>
      <vt:lpstr>I_Megalapozottság!Nyomtatási_cím</vt:lpstr>
      <vt:lpstr>II_Fenntarthatóság!Nyomtatási_cím</vt:lpstr>
      <vt:lpstr>'IV_Pénzügyi terv'!Nyomtatási_cím</vt:lpstr>
      <vt:lpstr>I_Megalapozottság!Nyomtatási_terület</vt:lpstr>
      <vt:lpstr>II_Fenntarthatóság!Nyomtatási_terület</vt:lpstr>
      <vt:lpstr>'III_Innovatív tartalom'!Nyomtatási_terület</vt:lpstr>
      <vt:lpstr>'IV_Pénzügyi terv'!Nyomtatási_terület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Gábriel Péter</dc:creator>
  <cp:lastModifiedBy>Szombathelyi Sándor</cp:lastModifiedBy>
  <cp:lastPrinted>2016-03-02T15:55:59Z</cp:lastPrinted>
  <dcterms:created xsi:type="dcterms:W3CDTF">2016-02-01T10:48:57Z</dcterms:created>
  <dcterms:modified xsi:type="dcterms:W3CDTF">2016-03-03T15:10:24Z</dcterms:modified>
</cp:coreProperties>
</file>